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canner\"/>
    </mc:Choice>
  </mc:AlternateContent>
  <bookViews>
    <workbookView xWindow="-105" yWindow="-105" windowWidth="19425" windowHeight="10425"/>
  </bookViews>
  <sheets>
    <sheet name="Tabelle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9" i="1" l="1"/>
  <c r="L10" i="1"/>
  <c r="D9" i="1" l="1"/>
  <c r="D10" i="1"/>
  <c r="D11" i="1"/>
  <c r="D12" i="1"/>
  <c r="D13" i="1"/>
  <c r="D14" i="1"/>
  <c r="D15" i="1"/>
  <c r="D16" i="1"/>
  <c r="D17" i="1"/>
  <c r="H9" i="1"/>
  <c r="H10" i="1"/>
  <c r="H11" i="1"/>
  <c r="H12" i="1"/>
  <c r="H13" i="1"/>
  <c r="H14" i="1"/>
  <c r="H15" i="1"/>
  <c r="H16" i="1"/>
  <c r="H17" i="1"/>
  <c r="L11" i="1"/>
  <c r="L12" i="1"/>
  <c r="L13" i="1"/>
  <c r="L14" i="1"/>
  <c r="L15" i="1"/>
  <c r="L16" i="1"/>
  <c r="L17" i="1"/>
  <c r="D20" i="1"/>
  <c r="D21" i="1"/>
  <c r="D22" i="1"/>
  <c r="D23" i="1"/>
  <c r="D24" i="1"/>
  <c r="D25" i="1"/>
  <c r="H20" i="1"/>
  <c r="H21" i="1"/>
  <c r="H22" i="1"/>
  <c r="H23" i="1"/>
  <c r="H24" i="1"/>
  <c r="D28" i="1"/>
  <c r="D29" i="1"/>
  <c r="D30" i="1"/>
  <c r="D31" i="1"/>
  <c r="D32" i="1"/>
  <c r="D33" i="1"/>
  <c r="D34" i="1"/>
  <c r="D35" i="1"/>
  <c r="D36" i="1"/>
  <c r="D37" i="1"/>
  <c r="D38" i="1"/>
  <c r="H28" i="1"/>
  <c r="H29" i="1"/>
  <c r="H30" i="1"/>
  <c r="H31" i="1"/>
  <c r="H32" i="1"/>
  <c r="H33" i="1"/>
  <c r="H34" i="1"/>
  <c r="H35" i="1"/>
  <c r="H36" i="1"/>
  <c r="H37" i="1"/>
  <c r="H38" i="1"/>
  <c r="L28" i="1"/>
  <c r="L29" i="1"/>
  <c r="L30" i="1"/>
  <c r="L31" i="1"/>
  <c r="L32" i="1"/>
  <c r="L33" i="1"/>
  <c r="L34" i="1"/>
  <c r="L35" i="1"/>
  <c r="L36" i="1"/>
  <c r="L37" i="1"/>
  <c r="L38" i="1"/>
  <c r="D41" i="1"/>
  <c r="D42" i="1"/>
  <c r="D43" i="1"/>
  <c r="D44" i="1"/>
  <c r="H41" i="1"/>
  <c r="H42" i="1"/>
  <c r="H43" i="1"/>
  <c r="H44" i="1"/>
  <c r="L41" i="1"/>
  <c r="L42" i="1"/>
  <c r="L43" i="1"/>
  <c r="L44" i="1"/>
  <c r="D49" i="1"/>
  <c r="D50" i="1"/>
  <c r="D51" i="1"/>
  <c r="D52" i="1"/>
  <c r="D53" i="1"/>
  <c r="D54" i="1"/>
  <c r="H49" i="1"/>
  <c r="H50" i="1"/>
  <c r="H51" i="1"/>
  <c r="H52" i="1"/>
  <c r="H53" i="1"/>
  <c r="H54" i="1"/>
  <c r="H55" i="1"/>
  <c r="L49" i="1"/>
  <c r="L50" i="1"/>
  <c r="L51" i="1"/>
  <c r="L52" i="1"/>
  <c r="L53" i="1"/>
  <c r="L54" i="1"/>
  <c r="L55" i="1"/>
  <c r="D58" i="1"/>
  <c r="D59" i="1"/>
  <c r="D60" i="1"/>
  <c r="D61" i="1"/>
  <c r="D62" i="1"/>
  <c r="D63" i="1"/>
  <c r="H58" i="1"/>
  <c r="H59" i="1"/>
  <c r="H60" i="1"/>
  <c r="H61" i="1"/>
  <c r="H62" i="1"/>
  <c r="H63" i="1"/>
  <c r="H64" i="1"/>
  <c r="L58" i="1"/>
  <c r="L59" i="1"/>
  <c r="L60" i="1"/>
  <c r="L61" i="1"/>
  <c r="L62" i="1"/>
  <c r="L63" i="1"/>
  <c r="L64" i="1"/>
  <c r="D68" i="1"/>
  <c r="D69" i="1"/>
  <c r="D70" i="1"/>
  <c r="D71" i="1"/>
  <c r="D72" i="1"/>
  <c r="D73" i="1"/>
  <c r="H68" i="1"/>
  <c r="H69" i="1"/>
  <c r="H70" i="1"/>
  <c r="H71" i="1"/>
  <c r="H72" i="1"/>
  <c r="H73" i="1"/>
  <c r="H74" i="1"/>
  <c r="L68" i="1"/>
  <c r="L69" i="1"/>
  <c r="L70" i="1"/>
  <c r="L71" i="1"/>
  <c r="L72" i="1"/>
  <c r="L73" i="1"/>
  <c r="L74" i="1"/>
  <c r="D77" i="1"/>
  <c r="D78" i="1"/>
  <c r="D79" i="1"/>
  <c r="D80" i="1"/>
  <c r="D81" i="1"/>
  <c r="D82" i="1"/>
  <c r="H77" i="1"/>
  <c r="H78" i="1"/>
  <c r="H79" i="1"/>
  <c r="H80" i="1"/>
  <c r="H81" i="1"/>
  <c r="H82" i="1"/>
  <c r="H83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D85" i="1"/>
  <c r="D86" i="1"/>
  <c r="D87" i="1"/>
  <c r="D88" i="1"/>
  <c r="D89" i="1"/>
  <c r="D90" i="1"/>
  <c r="H85" i="1"/>
  <c r="H86" i="1"/>
  <c r="H87" i="1"/>
  <c r="H88" i="1"/>
  <c r="H89" i="1"/>
  <c r="H90" i="1"/>
  <c r="D93" i="1"/>
  <c r="D94" i="1"/>
  <c r="D95" i="1"/>
  <c r="D96" i="1"/>
  <c r="D97" i="1"/>
  <c r="D98" i="1"/>
  <c r="H93" i="1"/>
  <c r="H94" i="1"/>
  <c r="H95" i="1"/>
  <c r="H96" i="1"/>
  <c r="H97" i="1"/>
  <c r="H98" i="1"/>
  <c r="L93" i="1"/>
  <c r="L94" i="1"/>
  <c r="L95" i="1"/>
  <c r="L96" i="1"/>
  <c r="L97" i="1"/>
  <c r="L98" i="1"/>
  <c r="D101" i="1"/>
  <c r="D102" i="1"/>
  <c r="D103" i="1"/>
  <c r="D104" i="1"/>
  <c r="D105" i="1"/>
  <c r="D106" i="1"/>
  <c r="D107" i="1"/>
  <c r="H101" i="1"/>
  <c r="H102" i="1"/>
  <c r="H103" i="1"/>
  <c r="H104" i="1"/>
  <c r="H105" i="1"/>
  <c r="H106" i="1"/>
  <c r="H107" i="1"/>
  <c r="L101" i="1"/>
  <c r="L102" i="1"/>
  <c r="L103" i="1"/>
  <c r="L104" i="1"/>
  <c r="L105" i="1"/>
  <c r="L106" i="1"/>
  <c r="L107" i="1"/>
  <c r="D113" i="1"/>
  <c r="D114" i="1"/>
  <c r="D115" i="1"/>
  <c r="H113" i="1"/>
  <c r="H114" i="1"/>
  <c r="L113" i="1"/>
  <c r="D121" i="1"/>
  <c r="D122" i="1"/>
  <c r="H121" i="1"/>
  <c r="L121" i="1"/>
  <c r="D125" i="1"/>
  <c r="D126" i="1"/>
  <c r="D127" i="1"/>
  <c r="H125" i="1"/>
  <c r="H126" i="1"/>
  <c r="H127" i="1"/>
  <c r="L125" i="1"/>
  <c r="L126" i="1"/>
  <c r="M90" i="1" l="1"/>
  <c r="M128" i="1"/>
  <c r="M46" i="1"/>
  <c r="M127" i="1" l="1"/>
  <c r="L132" i="1" s="1"/>
  <c r="M132" i="1" s="1"/>
</calcChain>
</file>

<file path=xl/sharedStrings.xml><?xml version="1.0" encoding="utf-8"?>
<sst xmlns="http://schemas.openxmlformats.org/spreadsheetml/2006/main" count="340" uniqueCount="167">
  <si>
    <t>Stück</t>
  </si>
  <si>
    <t>Gegenstand</t>
  </si>
  <si>
    <t>RE</t>
  </si>
  <si>
    <t>Mikrowelle</t>
  </si>
  <si>
    <t>Kühlschrank klein</t>
  </si>
  <si>
    <t>Kühlschrank gross</t>
  </si>
  <si>
    <t>Stühle</t>
  </si>
  <si>
    <t>Tisch, bis 0.6 m</t>
  </si>
  <si>
    <t>Tisch, bis 1.0 m</t>
  </si>
  <si>
    <t>Tisch, über 1.2 m</t>
  </si>
  <si>
    <t>Tisch, bis 1.2 m</t>
  </si>
  <si>
    <t>Eckbank, je Sitz</t>
  </si>
  <si>
    <t>Schrank Oberteil, je Tür</t>
  </si>
  <si>
    <t>Schrank Unterteil, je Tür</t>
  </si>
  <si>
    <t>Wohnzimmer</t>
  </si>
  <si>
    <t>Sofa pro Sitz</t>
  </si>
  <si>
    <t>Vitrine</t>
  </si>
  <si>
    <t>Teppich</t>
  </si>
  <si>
    <t>Klavier</t>
  </si>
  <si>
    <t>Standuhr</t>
  </si>
  <si>
    <t>Stehlampe</t>
  </si>
  <si>
    <t>Ständerlampe</t>
  </si>
  <si>
    <t xml:space="preserve">Fernseher </t>
  </si>
  <si>
    <t>Stereoanlage</t>
  </si>
  <si>
    <t>Stuhl</t>
  </si>
  <si>
    <t>Stuhl mit Armlehnen</t>
  </si>
  <si>
    <t>Wohnzimmerschrank</t>
  </si>
  <si>
    <t>Videorecorder</t>
  </si>
  <si>
    <t>Flügel</t>
  </si>
  <si>
    <t>Bilder, bis 0.8 m</t>
  </si>
  <si>
    <t>Bilder, über 0.8 m</t>
  </si>
  <si>
    <t>Buffet, mit Aufsatz</t>
  </si>
  <si>
    <t>Buffet, ohne Aufsatz</t>
  </si>
  <si>
    <t>Bücherregal</t>
  </si>
  <si>
    <t>Deckenlampe</t>
  </si>
  <si>
    <t>Besenschrank</t>
  </si>
  <si>
    <t>Geschirrspülmaschine</t>
  </si>
  <si>
    <t>Herd</t>
  </si>
  <si>
    <t>Waschmaschine / Trockner</t>
  </si>
  <si>
    <t>Nähmaschine (Schrank)</t>
  </si>
  <si>
    <t>Schreibtisch, bis 1.6 m</t>
  </si>
  <si>
    <t>Schreibtisch, über 1.6 m</t>
  </si>
  <si>
    <t>Sekretär</t>
  </si>
  <si>
    <t>Sessel, mit Armlehnen</t>
  </si>
  <si>
    <t>Sideboard, klein</t>
  </si>
  <si>
    <t>Schlafzimmer</t>
  </si>
  <si>
    <t>Bett: Doppelbett, komplett</t>
  </si>
  <si>
    <t>Bett: Einzelbett, komplett</t>
  </si>
  <si>
    <t>Franz. Bett, komplett</t>
  </si>
  <si>
    <t>Bettzeug, pro Betteinheit</t>
  </si>
  <si>
    <t>Frisierkommode, mit Spiegel</t>
  </si>
  <si>
    <t>Kommode</t>
  </si>
  <si>
    <t>Nachttisch</t>
  </si>
  <si>
    <t>Schrank, bis 2-türig</t>
  </si>
  <si>
    <t>Spiegel, über 0.8 m</t>
  </si>
  <si>
    <t>Stuhl, Hocker</t>
  </si>
  <si>
    <t>Wäschetruhe</t>
  </si>
  <si>
    <t>Aktenschrank</t>
  </si>
  <si>
    <t>Bücherregal, zerlegbar</t>
  </si>
  <si>
    <t>Bücherregal, nicht zerlegbar</t>
  </si>
  <si>
    <t>Computer: PC/EDV-Anlage</t>
  </si>
  <si>
    <t>Schreibmaschine</t>
  </si>
  <si>
    <t>Schreibtischstuhl</t>
  </si>
  <si>
    <t>Sessel, ohne Armlehnen</t>
  </si>
  <si>
    <t>Kinderzimmer</t>
  </si>
  <si>
    <t>Anbauwand, bis 38cm Tiefe</t>
  </si>
  <si>
    <t>Anbauwand, über 38cm Tiefe</t>
  </si>
  <si>
    <t>Bett: Etagenbett, komplett</t>
  </si>
  <si>
    <t>Bett: Kinderbett, komplett</t>
  </si>
  <si>
    <t>Laufgitter</t>
  </si>
  <si>
    <t>Schrank, zerlegbar</t>
  </si>
  <si>
    <t>Schreibpult</t>
  </si>
  <si>
    <t>Spielzeugkiste</t>
  </si>
  <si>
    <t>Stuhl/Hocker</t>
  </si>
  <si>
    <t>Hut-/Kleiderablage</t>
  </si>
  <si>
    <t>Schuhschrank</t>
  </si>
  <si>
    <t>Toilettenschrank</t>
  </si>
  <si>
    <t>Truhe, Kommode</t>
  </si>
  <si>
    <t>Wäschekorb</t>
  </si>
  <si>
    <t>Autoreifen</t>
  </si>
  <si>
    <t>Blumenkübel/Kasten</t>
  </si>
  <si>
    <t>Bügelbrett</t>
  </si>
  <si>
    <t>Dreirad/Kinderrad</t>
  </si>
  <si>
    <t>Fahrrad/Moped</t>
  </si>
  <si>
    <t>Gartengeräte</t>
  </si>
  <si>
    <t>Gartengrill</t>
  </si>
  <si>
    <t>Kinderwagen</t>
  </si>
  <si>
    <t>Klapptisch/Klappstuhl</t>
  </si>
  <si>
    <t>Koffer</t>
  </si>
  <si>
    <t>Leiter</t>
  </si>
  <si>
    <t>Mülltonne</t>
  </si>
  <si>
    <t>Rasenmäher, Hand</t>
  </si>
  <si>
    <t>Rasenmäher, Motor</t>
  </si>
  <si>
    <t>Regal, zerlegbar</t>
  </si>
  <si>
    <t>Schlitten</t>
  </si>
  <si>
    <t>Schubkarre</t>
  </si>
  <si>
    <t>Sonnenbank</t>
  </si>
  <si>
    <t>Sonnenschirm</t>
  </si>
  <si>
    <t>Staubsauger</t>
  </si>
  <si>
    <t>Werkbank, zerlegbar</t>
  </si>
  <si>
    <t>Wekzeugschrank</t>
  </si>
  <si>
    <t>Trimmrad</t>
  </si>
  <si>
    <t>Buffet, mit Aufsätzen</t>
  </si>
  <si>
    <t>Wohnwand, bis 38 cm Tiefe</t>
  </si>
  <si>
    <t>Wohnwand, über 38 cm Tiefe</t>
  </si>
  <si>
    <t>Sideboard, gross</t>
  </si>
  <si>
    <t>Ski (Paar mit Stöcken)</t>
  </si>
  <si>
    <t>Surfbrett, komplett</t>
  </si>
  <si>
    <t>Tischtennisplatte</t>
  </si>
  <si>
    <t>Pflanzen, klein</t>
  </si>
  <si>
    <t>Pflanzen, gross</t>
  </si>
  <si>
    <t>Schuhmöbel</t>
  </si>
  <si>
    <t>Fankhauser Karton</t>
  </si>
  <si>
    <t>Bücherkarton</t>
  </si>
  <si>
    <t>Wäschekarton</t>
  </si>
  <si>
    <t>Gläserkarton</t>
  </si>
  <si>
    <t>Standart-/Ordnerkarton</t>
  </si>
  <si>
    <t>Hängeregisterkarton</t>
  </si>
  <si>
    <t>Bilderecken</t>
  </si>
  <si>
    <t>Cuvetten</t>
  </si>
  <si>
    <t>Korpus</t>
  </si>
  <si>
    <t>Büro</t>
  </si>
  <si>
    <t>Bastelraum</t>
  </si>
  <si>
    <t>Keller</t>
  </si>
  <si>
    <t>Garage</t>
  </si>
  <si>
    <t>Esszimmer</t>
  </si>
  <si>
    <t>Eingang /  Bad</t>
  </si>
  <si>
    <t>Garten</t>
  </si>
  <si>
    <t>von</t>
  </si>
  <si>
    <t>Zeit:</t>
  </si>
  <si>
    <t>Datum:</t>
  </si>
  <si>
    <t>Umzug:</t>
  </si>
  <si>
    <t>Möbellift</t>
  </si>
  <si>
    <t>Klavierzuschlag</t>
  </si>
  <si>
    <t>Flügelzuschlag</t>
  </si>
  <si>
    <t>Schwercolizuschlag</t>
  </si>
  <si>
    <t>PP sperren, Kunde</t>
  </si>
  <si>
    <t>PP sperren, Fanki</t>
  </si>
  <si>
    <t>Etage</t>
  </si>
  <si>
    <t>Standartkarton/Ordnerkarton</t>
  </si>
  <si>
    <t>Gläserkarton mit Einlagen</t>
  </si>
  <si>
    <t>Gläserkarton ohne Einlagen</t>
  </si>
  <si>
    <t>Seidenpapier</t>
  </si>
  <si>
    <t>Klebeband</t>
  </si>
  <si>
    <t>Luftpolsterfolie</t>
  </si>
  <si>
    <t>Packer</t>
  </si>
  <si>
    <t>Floorliner</t>
  </si>
  <si>
    <t>dübeln</t>
  </si>
  <si>
    <t>selber machen:</t>
  </si>
  <si>
    <t>entsorgen</t>
  </si>
  <si>
    <t>packen:</t>
  </si>
  <si>
    <t>diverses:</t>
  </si>
  <si>
    <t xml:space="preserve">Sessel, mit Armlehnen </t>
  </si>
  <si>
    <t xml:space="preserve">Sessel, ohne Armlehnen  </t>
  </si>
  <si>
    <t xml:space="preserve">Tisch, über 1.2 m </t>
  </si>
  <si>
    <r>
      <t>m</t>
    </r>
    <r>
      <rPr>
        <sz val="8"/>
        <rFont val="Calibri"/>
        <family val="2"/>
      </rPr>
      <t>ᶾ</t>
    </r>
  </si>
  <si>
    <t>mᶾ</t>
  </si>
  <si>
    <t>Kleiderkarton mit Stange</t>
  </si>
  <si>
    <t>Lift:   Kg</t>
  </si>
  <si>
    <t>Schritte: Möbelwagen - Haustüre</t>
  </si>
  <si>
    <t>Schritte: Haustüre - Wohnungstüre</t>
  </si>
  <si>
    <t>→</t>
  </si>
  <si>
    <t>Stk.</t>
  </si>
  <si>
    <t>Text</t>
  </si>
  <si>
    <t xml:space="preserve">Gesamtvolumen                             m³ </t>
  </si>
  <si>
    <t>Notizen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</si>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</sst>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Arial"/>
    </font>
    <font>
      <sz val="8"/>
      <name val="Arial"/>
      <family val="2"/>
    </font>
    <font>
      <b/>
      <sz val="8"/>
      <color indexed="9"/>
      <name val="Arial"/>
      <family val="2"/>
    </font>
    <font>
      <sz val="16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8"/>
      <name val="Calibri"/>
      <family val="2"/>
    </font>
    <font>
      <sz val="8"/>
      <color theme="0"/>
      <name val="Arial"/>
      <family val="2"/>
    </font>
    <font>
      <sz val="2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1" fontId="1" fillId="0" borderId="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17" xfId="0" applyFont="1" applyBorder="1" applyProtection="1">
      <protection locked="0"/>
    </xf>
    <xf numFmtId="0" fontId="1" fillId="0" borderId="12" xfId="0" applyFont="1" applyBorder="1" applyProtection="1">
      <protection locked="0"/>
    </xf>
    <xf numFmtId="1" fontId="1" fillId="0" borderId="18" xfId="0" applyNumberFormat="1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0" fillId="0" borderId="0" xfId="0" applyProtection="1"/>
    <xf numFmtId="0" fontId="4" fillId="0" borderId="0" xfId="0" applyFont="1" applyProtection="1"/>
    <xf numFmtId="0" fontId="10" fillId="0" borderId="0" xfId="0" applyFont="1" applyProtection="1"/>
    <xf numFmtId="0" fontId="1" fillId="0" borderId="0" xfId="0" applyFont="1" applyProtection="1"/>
    <xf numFmtId="0" fontId="18" fillId="0" borderId="0" xfId="0" applyFont="1" applyProtection="1"/>
    <xf numFmtId="0" fontId="1" fillId="0" borderId="11" xfId="0" applyFont="1" applyBorder="1" applyProtection="1"/>
    <xf numFmtId="0" fontId="1" fillId="0" borderId="10" xfId="0" applyFont="1" applyBorder="1" applyProtection="1"/>
    <xf numFmtId="0" fontId="1" fillId="0" borderId="4" xfId="0" applyFont="1" applyBorder="1" applyProtection="1"/>
    <xf numFmtId="0" fontId="1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" fillId="4" borderId="28" xfId="0" applyFont="1" applyFill="1" applyBorder="1" applyAlignment="1" applyProtection="1">
      <alignment horizontal="center"/>
    </xf>
    <xf numFmtId="0" fontId="12" fillId="4" borderId="28" xfId="0" applyFont="1" applyFill="1" applyBorder="1" applyAlignment="1" applyProtection="1">
      <alignment horizontal="center"/>
    </xf>
    <xf numFmtId="0" fontId="1" fillId="4" borderId="29" xfId="0" applyFont="1" applyFill="1" applyBorder="1" applyAlignment="1" applyProtection="1">
      <alignment horizontal="center"/>
    </xf>
    <xf numFmtId="0" fontId="1" fillId="4" borderId="11" xfId="0" applyFont="1" applyFill="1" applyBorder="1" applyAlignment="1" applyProtection="1">
      <alignment horizontal="center"/>
    </xf>
    <xf numFmtId="2" fontId="2" fillId="5" borderId="3" xfId="0" applyNumberFormat="1" applyFont="1" applyFill="1" applyBorder="1" applyProtection="1"/>
    <xf numFmtId="2" fontId="1" fillId="5" borderId="27" xfId="0" applyNumberFormat="1" applyFont="1" applyFill="1" applyBorder="1" applyProtection="1"/>
    <xf numFmtId="2" fontId="1" fillId="5" borderId="5" xfId="0" applyNumberFormat="1" applyFont="1" applyFill="1" applyBorder="1" applyProtection="1"/>
    <xf numFmtId="0" fontId="1" fillId="3" borderId="21" xfId="0" applyFont="1" applyFill="1" applyBorder="1" applyProtection="1"/>
    <xf numFmtId="0" fontId="5" fillId="0" borderId="0" xfId="0" applyFont="1" applyProtection="1"/>
    <xf numFmtId="1" fontId="1" fillId="0" borderId="7" xfId="0" applyNumberFormat="1" applyFont="1" applyBorder="1" applyProtection="1"/>
    <xf numFmtId="2" fontId="1" fillId="0" borderId="5" xfId="0" applyNumberFormat="1" applyFont="1" applyBorder="1" applyProtection="1"/>
    <xf numFmtId="2" fontId="1" fillId="0" borderId="4" xfId="0" applyNumberFormat="1" applyFont="1" applyBorder="1" applyProtection="1"/>
    <xf numFmtId="1" fontId="1" fillId="0" borderId="4" xfId="0" applyNumberFormat="1" applyFont="1" applyBorder="1" applyProtection="1"/>
    <xf numFmtId="2" fontId="1" fillId="0" borderId="24" xfId="0" applyNumberFormat="1" applyFont="1" applyBorder="1" applyProtection="1"/>
    <xf numFmtId="2" fontId="1" fillId="0" borderId="15" xfId="0" applyNumberFormat="1" applyFont="1" applyBorder="1" applyProtection="1"/>
    <xf numFmtId="1" fontId="1" fillId="0" borderId="5" xfId="0" applyNumberFormat="1" applyFont="1" applyBorder="1" applyProtection="1"/>
    <xf numFmtId="0" fontId="1" fillId="0" borderId="6" xfId="0" applyFont="1" applyBorder="1" applyProtection="1"/>
    <xf numFmtId="1" fontId="1" fillId="0" borderId="6" xfId="0" applyNumberFormat="1" applyFont="1" applyBorder="1" applyProtection="1"/>
    <xf numFmtId="0" fontId="1" fillId="0" borderId="17" xfId="0" applyFont="1" applyBorder="1" applyProtection="1"/>
    <xf numFmtId="0" fontId="1" fillId="0" borderId="22" xfId="0" applyFont="1" applyBorder="1" applyProtection="1"/>
    <xf numFmtId="0" fontId="7" fillId="3" borderId="4" xfId="0" applyFont="1" applyFill="1" applyBorder="1" applyProtection="1"/>
    <xf numFmtId="0" fontId="1" fillId="0" borderId="12" xfId="0" applyFont="1" applyBorder="1" applyProtection="1"/>
    <xf numFmtId="164" fontId="1" fillId="0" borderId="4" xfId="0" applyNumberFormat="1" applyFont="1" applyBorder="1" applyProtection="1"/>
    <xf numFmtId="0" fontId="1" fillId="0" borderId="5" xfId="0" applyFont="1" applyBorder="1" applyProtection="1"/>
    <xf numFmtId="164" fontId="1" fillId="0" borderId="6" xfId="0" applyNumberFormat="1" applyFont="1" applyBorder="1" applyProtection="1"/>
    <xf numFmtId="0" fontId="1" fillId="0" borderId="15" xfId="0" applyFont="1" applyBorder="1" applyProtection="1"/>
    <xf numFmtId="2" fontId="1" fillId="0" borderId="6" xfId="0" applyNumberFormat="1" applyFont="1" applyBorder="1" applyProtection="1"/>
    <xf numFmtId="0" fontId="1" fillId="3" borderId="4" xfId="0" applyFont="1" applyFill="1" applyBorder="1" applyProtection="1"/>
    <xf numFmtId="2" fontId="1" fillId="2" borderId="4" xfId="0" applyNumberFormat="1" applyFont="1" applyFill="1" applyBorder="1" applyProtection="1"/>
    <xf numFmtId="2" fontId="1" fillId="0" borderId="12" xfId="0" applyNumberFormat="1" applyFont="1" applyBorder="1" applyProtection="1"/>
    <xf numFmtId="2" fontId="1" fillId="0" borderId="18" xfId="0" applyNumberFormat="1" applyFont="1" applyBorder="1" applyProtection="1"/>
    <xf numFmtId="0" fontId="1" fillId="0" borderId="8" xfId="0" applyFont="1" applyBorder="1" applyProtection="1"/>
    <xf numFmtId="164" fontId="1" fillId="0" borderId="5" xfId="0" applyNumberFormat="1" applyFont="1" applyBorder="1" applyProtection="1"/>
    <xf numFmtId="1" fontId="1" fillId="0" borderId="14" xfId="0" applyNumberFormat="1" applyFont="1" applyBorder="1" applyProtection="1"/>
    <xf numFmtId="1" fontId="5" fillId="0" borderId="0" xfId="0" applyNumberFormat="1" applyFont="1" applyProtection="1"/>
    <xf numFmtId="164" fontId="1" fillId="0" borderId="15" xfId="0" applyNumberFormat="1" applyFont="1" applyBorder="1" applyProtection="1"/>
    <xf numFmtId="0" fontId="5" fillId="0" borderId="20" xfId="0" applyFont="1" applyBorder="1" applyProtection="1"/>
    <xf numFmtId="2" fontId="1" fillId="0" borderId="0" xfId="0" applyNumberFormat="1" applyFont="1" applyProtection="1"/>
    <xf numFmtId="2" fontId="1" fillId="0" borderId="8" xfId="0" applyNumberFormat="1" applyFont="1" applyBorder="1" applyProtection="1"/>
    <xf numFmtId="2" fontId="1" fillId="0" borderId="21" xfId="0" applyNumberFormat="1" applyFont="1" applyBorder="1" applyProtection="1"/>
    <xf numFmtId="2" fontId="1" fillId="0" borderId="25" xfId="0" applyNumberFormat="1" applyFont="1" applyBorder="1" applyProtection="1"/>
    <xf numFmtId="0" fontId="1" fillId="0" borderId="15" xfId="0" applyFont="1" applyBorder="1" applyAlignment="1" applyProtection="1">
      <alignment horizontal="center"/>
    </xf>
    <xf numFmtId="0" fontId="1" fillId="0" borderId="18" xfId="0" applyFont="1" applyBorder="1" applyProtection="1"/>
    <xf numFmtId="0" fontId="1" fillId="3" borderId="5" xfId="0" applyFont="1" applyFill="1" applyBorder="1" applyProtection="1"/>
    <xf numFmtId="0" fontId="1" fillId="0" borderId="21" xfId="0" applyFont="1" applyBorder="1" applyProtection="1"/>
    <xf numFmtId="0" fontId="1" fillId="0" borderId="16" xfId="0" applyFont="1" applyBorder="1" applyProtection="1"/>
    <xf numFmtId="0" fontId="1" fillId="0" borderId="23" xfId="0" applyFont="1" applyBorder="1" applyProtection="1"/>
    <xf numFmtId="2" fontId="1" fillId="0" borderId="17" xfId="0" applyNumberFormat="1" applyFont="1" applyBorder="1" applyProtection="1"/>
    <xf numFmtId="0" fontId="1" fillId="0" borderId="19" xfId="0" applyFont="1" applyBorder="1" applyProtection="1"/>
    <xf numFmtId="0" fontId="1" fillId="0" borderId="20" xfId="0" applyFont="1" applyBorder="1" applyProtection="1"/>
    <xf numFmtId="2" fontId="1" fillId="0" borderId="14" xfId="0" applyNumberFormat="1" applyFont="1" applyBorder="1" applyProtection="1"/>
    <xf numFmtId="2" fontId="1" fillId="0" borderId="16" xfId="0" applyNumberFormat="1" applyFont="1" applyBorder="1" applyProtection="1"/>
    <xf numFmtId="0" fontId="1" fillId="0" borderId="14" xfId="0" applyFont="1" applyBorder="1" applyProtection="1"/>
    <xf numFmtId="0" fontId="1" fillId="0" borderId="0" xfId="0" applyFont="1" applyBorder="1" applyProtection="1"/>
    <xf numFmtId="1" fontId="12" fillId="0" borderId="4" xfId="0" applyNumberFormat="1" applyFont="1" applyBorder="1" applyProtection="1"/>
    <xf numFmtId="1" fontId="1" fillId="0" borderId="19" xfId="0" applyNumberFormat="1" applyFont="1" applyBorder="1" applyProtection="1"/>
    <xf numFmtId="1" fontId="14" fillId="5" borderId="11" xfId="0" applyNumberFormat="1" applyFont="1" applyFill="1" applyBorder="1" applyProtection="1"/>
    <xf numFmtId="0" fontId="14" fillId="5" borderId="10" xfId="0" applyFont="1" applyFill="1" applyBorder="1" applyProtection="1"/>
    <xf numFmtId="1" fontId="14" fillId="5" borderId="1" xfId="0" applyNumberFormat="1" applyFont="1" applyFill="1" applyBorder="1" applyProtection="1"/>
    <xf numFmtId="0" fontId="14" fillId="5" borderId="0" xfId="0" applyFont="1" applyFill="1" applyBorder="1" applyProtection="1"/>
    <xf numFmtId="0" fontId="17" fillId="5" borderId="1" xfId="0" applyFont="1" applyFill="1" applyBorder="1" applyProtection="1"/>
    <xf numFmtId="0" fontId="17" fillId="5" borderId="0" xfId="0" applyFont="1" applyFill="1" applyBorder="1" applyProtection="1"/>
    <xf numFmtId="0" fontId="17" fillId="5" borderId="2" xfId="0" applyFont="1" applyFill="1" applyBorder="1" applyProtection="1"/>
    <xf numFmtId="0" fontId="17" fillId="5" borderId="3" xfId="0" applyFont="1" applyFill="1" applyBorder="1" applyProtection="1"/>
    <xf numFmtId="0" fontId="0" fillId="0" borderId="0" xfId="0" applyBorder="1" applyProtection="1"/>
    <xf numFmtId="0" fontId="0" fillId="0" borderId="35" xfId="0" applyBorder="1" applyProtection="1"/>
    <xf numFmtId="0" fontId="8" fillId="0" borderId="0" xfId="0" applyFont="1" applyProtection="1"/>
    <xf numFmtId="0" fontId="8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35" xfId="0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26" xfId="0" applyBorder="1" applyAlignment="1" applyProtection="1">
      <alignment vertical="center"/>
    </xf>
    <xf numFmtId="0" fontId="0" fillId="0" borderId="36" xfId="0" applyBorder="1" applyAlignment="1" applyProtection="1">
      <alignment vertical="center"/>
    </xf>
    <xf numFmtId="0" fontId="0" fillId="0" borderId="36" xfId="0" applyBorder="1" applyProtection="1"/>
    <xf numFmtId="0" fontId="0" fillId="0" borderId="26" xfId="0" applyBorder="1" applyProtection="1"/>
    <xf numFmtId="0" fontId="4" fillId="0" borderId="0" xfId="0" applyFont="1" applyBorder="1" applyProtection="1"/>
    <xf numFmtId="2" fontId="1" fillId="0" borderId="15" xfId="0" applyNumberFormat="1" applyFont="1" applyBorder="1" applyProtection="1">
      <protection locked="0"/>
    </xf>
    <xf numFmtId="0" fontId="1" fillId="0" borderId="18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0" fontId="1" fillId="0" borderId="32" xfId="0" applyFont="1" applyBorder="1" applyAlignment="1" applyProtection="1">
      <alignment horizontal="left"/>
      <protection locked="0"/>
    </xf>
    <xf numFmtId="1" fontId="14" fillId="5" borderId="30" xfId="0" applyNumberFormat="1" applyFont="1" applyFill="1" applyBorder="1" applyProtection="1"/>
    <xf numFmtId="0" fontId="0" fillId="0" borderId="0" xfId="0" applyAlignment="1" applyProtection="1">
      <alignment horizontal="right"/>
    </xf>
    <xf numFmtId="0" fontId="8" fillId="0" borderId="0" xfId="0" applyFont="1" applyAlignment="1" applyProtection="1">
      <alignment horizontal="right" vertical="center"/>
    </xf>
    <xf numFmtId="0" fontId="1" fillId="0" borderId="0" xfId="0" applyFont="1" applyBorder="1" applyProtection="1">
      <protection locked="0"/>
    </xf>
    <xf numFmtId="0" fontId="1" fillId="0" borderId="10" xfId="0" applyFont="1" applyBorder="1" applyAlignment="1" applyProtection="1">
      <alignment horizontal="right"/>
    </xf>
    <xf numFmtId="0" fontId="12" fillId="0" borderId="0" xfId="0" applyFont="1" applyBorder="1" applyAlignment="1" applyProtection="1">
      <alignment horizontal="right"/>
    </xf>
    <xf numFmtId="0" fontId="12" fillId="0" borderId="3" xfId="0" applyFont="1" applyBorder="1" applyAlignment="1" applyProtection="1">
      <alignment horizontal="right"/>
    </xf>
    <xf numFmtId="14" fontId="1" fillId="0" borderId="0" xfId="0" applyNumberFormat="1" applyFont="1" applyBorder="1" applyProtection="1"/>
    <xf numFmtId="0" fontId="1" fillId="0" borderId="0" xfId="0" applyFont="1" applyBorder="1" applyAlignment="1" applyProtection="1">
      <alignment horizontal="center"/>
    </xf>
    <xf numFmtId="0" fontId="0" fillId="0" borderId="3" xfId="0" applyBorder="1" applyProtection="1"/>
    <xf numFmtId="164" fontId="1" fillId="0" borderId="22" xfId="0" applyNumberFormat="1" applyFont="1" applyBorder="1" applyProtection="1"/>
    <xf numFmtId="164" fontId="1" fillId="0" borderId="23" xfId="0" applyNumberFormat="1" applyFont="1" applyBorder="1" applyProtection="1"/>
    <xf numFmtId="1" fontId="1" fillId="0" borderId="23" xfId="0" applyNumberFormat="1" applyFont="1" applyBorder="1" applyProtection="1">
      <protection locked="0"/>
    </xf>
    <xf numFmtId="164" fontId="1" fillId="0" borderId="16" xfId="0" applyNumberFormat="1" applyFont="1" applyBorder="1" applyProtection="1"/>
    <xf numFmtId="164" fontId="1" fillId="0" borderId="14" xfId="0" applyNumberFormat="1" applyFont="1" applyBorder="1" applyProtection="1"/>
    <xf numFmtId="0" fontId="1" fillId="5" borderId="22" xfId="0" applyFont="1" applyFill="1" applyBorder="1" applyProtection="1"/>
    <xf numFmtId="1" fontId="1" fillId="0" borderId="37" xfId="0" applyNumberFormat="1" applyFont="1" applyBorder="1" applyProtection="1"/>
    <xf numFmtId="0" fontId="7" fillId="5" borderId="5" xfId="0" applyFont="1" applyFill="1" applyBorder="1" applyProtection="1"/>
    <xf numFmtId="164" fontId="1" fillId="0" borderId="19" xfId="0" applyNumberFormat="1" applyFont="1" applyBorder="1" applyProtection="1"/>
    <xf numFmtId="1" fontId="1" fillId="0" borderId="19" xfId="0" applyNumberFormat="1" applyFont="1" applyBorder="1" applyProtection="1">
      <protection locked="0"/>
    </xf>
    <xf numFmtId="0" fontId="1" fillId="0" borderId="19" xfId="0" applyFont="1" applyBorder="1" applyProtection="1">
      <protection locked="0"/>
    </xf>
    <xf numFmtId="0" fontId="1" fillId="0" borderId="23" xfId="0" applyFont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2" fontId="1" fillId="0" borderId="18" xfId="0" applyNumberFormat="1" applyFont="1" applyBorder="1" applyProtection="1">
      <protection locked="0"/>
    </xf>
    <xf numFmtId="1" fontId="1" fillId="0" borderId="0" xfId="0" applyNumberFormat="1" applyFont="1" applyBorder="1" applyProtection="1"/>
    <xf numFmtId="164" fontId="1" fillId="0" borderId="0" xfId="0" applyNumberFormat="1" applyFont="1" applyBorder="1" applyProtection="1"/>
    <xf numFmtId="2" fontId="16" fillId="5" borderId="29" xfId="0" applyNumberFormat="1" applyFont="1" applyFill="1" applyBorder="1" applyAlignment="1" applyProtection="1">
      <alignment horizontal="center" vertical="center"/>
    </xf>
    <xf numFmtId="2" fontId="16" fillId="5" borderId="33" xfId="0" applyNumberFormat="1" applyFont="1" applyFill="1" applyBorder="1" applyAlignment="1" applyProtection="1">
      <alignment horizontal="center" vertical="center"/>
    </xf>
    <xf numFmtId="2" fontId="16" fillId="5" borderId="34" xfId="0" applyNumberFormat="1" applyFont="1" applyFill="1" applyBorder="1" applyAlignment="1" applyProtection="1">
      <alignment horizontal="center" vertical="center"/>
    </xf>
    <xf numFmtId="2" fontId="6" fillId="0" borderId="0" xfId="0" applyNumberFormat="1" applyFont="1" applyBorder="1" applyAlignment="1" applyProtection="1">
      <alignment horizontal="center" vertical="center"/>
    </xf>
    <xf numFmtId="2" fontId="16" fillId="5" borderId="10" xfId="0" applyNumberFormat="1" applyFont="1" applyFill="1" applyBorder="1" applyAlignment="1" applyProtection="1">
      <alignment horizontal="center" vertical="center"/>
    </xf>
    <xf numFmtId="2" fontId="16" fillId="5" borderId="0" xfId="0" applyNumberFormat="1" applyFont="1" applyFill="1" applyBorder="1" applyAlignment="1" applyProtection="1">
      <alignment horizontal="center" vertical="center"/>
    </xf>
    <xf numFmtId="2" fontId="16" fillId="5" borderId="3" xfId="0" applyNumberFormat="1" applyFont="1" applyFill="1" applyBorder="1" applyAlignment="1" applyProtection="1">
      <alignment horizontal="center" vertical="center"/>
    </xf>
    <xf numFmtId="2" fontId="2" fillId="5" borderId="20" xfId="0" applyNumberFormat="1" applyFont="1" applyFill="1" applyBorder="1" applyAlignment="1" applyProtection="1">
      <alignment horizontal="left"/>
    </xf>
    <xf numFmtId="2" fontId="2" fillId="5" borderId="0" xfId="0" applyNumberFormat="1" applyFont="1" applyFill="1" applyAlignment="1" applyProtection="1">
      <alignment horizontal="left"/>
    </xf>
    <xf numFmtId="11" fontId="14" fillId="5" borderId="0" xfId="0" applyNumberFormat="1" applyFont="1" applyFill="1" applyBorder="1" applyAlignment="1" applyProtection="1">
      <alignment horizontal="left" vertical="center"/>
    </xf>
    <xf numFmtId="11" fontId="14" fillId="5" borderId="3" xfId="0" applyNumberFormat="1" applyFont="1" applyFill="1" applyBorder="1" applyAlignment="1" applyProtection="1">
      <alignment horizontal="left" vertical="center"/>
    </xf>
    <xf numFmtId="2" fontId="2" fillId="5" borderId="16" xfId="0" applyNumberFormat="1" applyFont="1" applyFill="1" applyBorder="1" applyAlignment="1" applyProtection="1">
      <alignment horizontal="left"/>
    </xf>
    <xf numFmtId="2" fontId="2" fillId="5" borderId="23" xfId="0" applyNumberFormat="1" applyFont="1" applyFill="1" applyBorder="1" applyAlignment="1" applyProtection="1">
      <alignment horizontal="left"/>
    </xf>
    <xf numFmtId="2" fontId="2" fillId="5" borderId="2" xfId="0" applyNumberFormat="1" applyFont="1" applyFill="1" applyBorder="1" applyAlignment="1" applyProtection="1">
      <alignment horizontal="left"/>
    </xf>
    <xf numFmtId="2" fontId="2" fillId="5" borderId="3" xfId="0" applyNumberFormat="1" applyFont="1" applyFill="1" applyBorder="1" applyAlignment="1" applyProtection="1">
      <alignment horizontal="left"/>
    </xf>
    <xf numFmtId="2" fontId="2" fillId="5" borderId="34" xfId="0" applyNumberFormat="1" applyFont="1" applyFill="1" applyBorder="1" applyAlignment="1" applyProtection="1">
      <alignment horizontal="left"/>
    </xf>
    <xf numFmtId="2" fontId="2" fillId="5" borderId="21" xfId="0" applyNumberFormat="1" applyFont="1" applyFill="1" applyBorder="1" applyAlignment="1" applyProtection="1">
      <alignment horizontal="left"/>
    </xf>
    <xf numFmtId="1" fontId="2" fillId="5" borderId="20" xfId="0" applyNumberFormat="1" applyFont="1" applyFill="1" applyBorder="1" applyAlignment="1" applyProtection="1">
      <alignment horizontal="left"/>
    </xf>
    <xf numFmtId="1" fontId="2" fillId="5" borderId="0" xfId="0" applyNumberFormat="1" applyFont="1" applyFill="1" applyAlignment="1" applyProtection="1">
      <alignment horizontal="left"/>
    </xf>
    <xf numFmtId="1" fontId="2" fillId="5" borderId="21" xfId="0" applyNumberFormat="1" applyFont="1" applyFill="1" applyBorder="1" applyAlignment="1" applyProtection="1">
      <alignment horizontal="left"/>
    </xf>
    <xf numFmtId="1" fontId="1" fillId="0" borderId="8" xfId="0" applyNumberFormat="1" applyFont="1" applyBorder="1" applyProtection="1"/>
    <xf numFmtId="1" fontId="1" fillId="0" borderId="23" xfId="0" applyNumberFormat="1" applyFont="1" applyBorder="1" applyProtection="1"/>
    <xf numFmtId="1" fontId="1" fillId="0" borderId="38" xfId="0" applyNumberFormat="1" applyFont="1" applyBorder="1" applyProtection="1"/>
    <xf numFmtId="0" fontId="9" fillId="0" borderId="0" xfId="0" applyFont="1" applyBorder="1" applyProtection="1"/>
    <xf numFmtId="2" fontId="1" fillId="0" borderId="0" xfId="0" applyNumberFormat="1" applyFont="1" applyBorder="1" applyProtection="1"/>
    <xf numFmtId="1" fontId="1" fillId="0" borderId="13" xfId="0" applyNumberFormat="1" applyFont="1" applyBorder="1" applyProtection="1"/>
    <xf numFmtId="0" fontId="20" fillId="0" borderId="18" xfId="0" applyFont="1" applyBorder="1" applyAlignment="1" applyProtection="1">
      <alignment horizontal="left"/>
      <protection locked="0"/>
    </xf>
    <xf numFmtId="1" fontId="1" fillId="0" borderId="12" xfId="0" applyNumberFormat="1" applyFont="1" applyBorder="1" applyAlignment="1" applyProtection="1">
      <alignment horizontal="left"/>
      <protection locked="0"/>
    </xf>
    <xf numFmtId="1" fontId="1" fillId="0" borderId="15" xfId="0" applyNumberFormat="1" applyFont="1" applyBorder="1" applyAlignment="1" applyProtection="1">
      <alignment horizontal="left"/>
      <protection locked="0"/>
    </xf>
    <xf numFmtId="1" fontId="1" fillId="0" borderId="18" xfId="0" applyNumberFormat="1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left"/>
      <protection locked="0"/>
    </xf>
    <xf numFmtId="164" fontId="1" fillId="0" borderId="18" xfId="0" applyNumberFormat="1" applyFont="1" applyBorder="1" applyProtection="1"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1" fillId="0" borderId="18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left"/>
      <protection locked="0"/>
    </xf>
    <xf numFmtId="1" fontId="1" fillId="0" borderId="13" xfId="0" applyNumberFormat="1" applyFont="1" applyFill="1" applyBorder="1" applyProtection="1"/>
    <xf numFmtId="1" fontId="1" fillId="0" borderId="9" xfId="0" applyNumberFormat="1" applyFont="1" applyBorder="1" applyProtection="1"/>
    <xf numFmtId="0" fontId="1" fillId="0" borderId="17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1" fontId="1" fillId="0" borderId="23" xfId="0" applyNumberFormat="1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</xf>
    <xf numFmtId="0" fontId="1" fillId="0" borderId="6" xfId="0" applyFont="1" applyBorder="1" applyAlignment="1" applyProtection="1">
      <alignment horizontal="left"/>
    </xf>
    <xf numFmtId="1" fontId="20" fillId="0" borderId="7" xfId="0" applyNumberFormat="1" applyFont="1" applyBorder="1" applyProtection="1"/>
    <xf numFmtId="0" fontId="20" fillId="0" borderId="6" xfId="0" applyFont="1" applyBorder="1" applyAlignment="1" applyProtection="1">
      <alignment horizontal="left"/>
    </xf>
    <xf numFmtId="1" fontId="20" fillId="0" borderId="13" xfId="0" applyNumberFormat="1" applyFont="1" applyBorder="1" applyProtection="1"/>
    <xf numFmtId="0" fontId="1" fillId="0" borderId="5" xfId="0" applyFont="1" applyBorder="1" applyAlignment="1" applyProtection="1">
      <alignment horizontal="left"/>
    </xf>
    <xf numFmtId="0" fontId="1" fillId="0" borderId="8" xfId="0" applyFont="1" applyBorder="1" applyAlignment="1" applyProtection="1">
      <alignment horizontal="left"/>
    </xf>
    <xf numFmtId="1" fontId="1" fillId="0" borderId="5" xfId="0" applyNumberFormat="1" applyFont="1" applyBorder="1" applyAlignment="1" applyProtection="1">
      <alignment horizontal="left"/>
    </xf>
    <xf numFmtId="164" fontId="1" fillId="0" borderId="23" xfId="0" applyNumberFormat="1" applyFont="1" applyBorder="1" applyProtection="1">
      <protection locked="0"/>
    </xf>
    <xf numFmtId="1" fontId="1" fillId="0" borderId="19" xfId="0" applyNumberFormat="1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</xf>
    <xf numFmtId="1" fontId="1" fillId="0" borderId="4" xfId="0" applyNumberFormat="1" applyFont="1" applyBorder="1" applyAlignment="1" applyProtection="1">
      <alignment horizontal="left"/>
    </xf>
    <xf numFmtId="1" fontId="1" fillId="0" borderId="6" xfId="0" applyNumberFormat="1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1" fontId="20" fillId="0" borderId="4" xfId="0" applyNumberFormat="1" applyFont="1" applyBorder="1" applyAlignment="1" applyProtection="1">
      <alignment horizontal="left"/>
    </xf>
    <xf numFmtId="0" fontId="1" fillId="0" borderId="15" xfId="0" applyFont="1" applyBorder="1" applyAlignment="1" applyProtection="1">
      <alignment horizontal="left"/>
    </xf>
    <xf numFmtId="0" fontId="1" fillId="0" borderId="21" xfId="0" applyFont="1" applyBorder="1" applyAlignment="1" applyProtection="1">
      <alignment horizontal="left"/>
    </xf>
    <xf numFmtId="1" fontId="1" fillId="0" borderId="7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1" fontId="1" fillId="0" borderId="5" xfId="0" applyNumberFormat="1" applyFont="1" applyBorder="1" applyAlignment="1" applyProtection="1">
      <alignment horizontal="center"/>
      <protection locked="0"/>
    </xf>
    <xf numFmtId="1" fontId="1" fillId="0" borderId="0" xfId="0" applyNumberFormat="1" applyFont="1" applyAlignment="1" applyProtection="1">
      <alignment horizontal="center"/>
      <protection locked="0"/>
    </xf>
    <xf numFmtId="1" fontId="1" fillId="0" borderId="6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1" fontId="1" fillId="0" borderId="15" xfId="0" applyNumberFormat="1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1" fontId="1" fillId="0" borderId="7" xfId="0" applyNumberFormat="1" applyFont="1" applyBorder="1" applyAlignment="1" applyProtection="1">
      <alignment horizontal="center"/>
    </xf>
    <xf numFmtId="1" fontId="1" fillId="0" borderId="0" xfId="0" applyNumberFormat="1" applyFont="1" applyAlignment="1" applyProtection="1">
      <alignment horizontal="center"/>
    </xf>
    <xf numFmtId="1" fontId="1" fillId="0" borderId="15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11" fontId="15" fillId="5" borderId="10" xfId="0" applyNumberFormat="1" applyFont="1" applyFill="1" applyBorder="1" applyAlignment="1" applyProtection="1">
      <alignment horizontal="left" vertical="center"/>
    </xf>
    <xf numFmtId="11" fontId="14" fillId="5" borderId="10" xfId="0" applyNumberFormat="1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/>
    </xf>
    <xf numFmtId="0" fontId="8" fillId="0" borderId="0" xfId="0" applyFont="1" applyBorder="1" applyProtection="1"/>
    <xf numFmtId="0" fontId="1" fillId="0" borderId="23" xfId="0" applyFont="1" applyBorder="1" applyAlignment="1" applyProtection="1">
      <alignment horizontal="left"/>
      <protection locked="0"/>
    </xf>
    <xf numFmtId="0" fontId="0" fillId="0" borderId="23" xfId="0" applyBorder="1" applyProtection="1">
      <protection locked="0"/>
    </xf>
    <xf numFmtId="0" fontId="0" fillId="0" borderId="23" xfId="0" applyBorder="1" applyAlignment="1" applyProtection="1">
      <alignment horizontal="left"/>
      <protection locked="0"/>
    </xf>
    <xf numFmtId="0" fontId="19" fillId="0" borderId="23" xfId="0" applyFont="1" applyBorder="1" applyAlignment="1" applyProtection="1">
      <alignment horizontal="left"/>
      <protection locked="0"/>
    </xf>
    <xf numFmtId="0" fontId="0" fillId="0" borderId="18" xfId="0" applyBorder="1" applyProtection="1">
      <protection locked="0"/>
    </xf>
    <xf numFmtId="0" fontId="0" fillId="0" borderId="18" xfId="0" applyBorder="1" applyAlignment="1" applyProtection="1">
      <alignment horizontal="left"/>
      <protection locked="0"/>
    </xf>
    <xf numFmtId="0" fontId="19" fillId="0" borderId="18" xfId="0" applyFon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0"/>
  <sheetViews>
    <sheetView tabSelected="1" zoomScale="130" zoomScaleNormal="130" workbookViewId="0">
      <selection activeCell="B150" sqref="B150"/>
    </sheetView>
  </sheetViews>
  <sheetFormatPr baseColWidth="10" defaultColWidth="8.7109375" defaultRowHeight="12.75" x14ac:dyDescent="0.2"/>
  <cols>
    <col min="1" max="1" width="3.7109375" style="7" customWidth="1"/>
    <col min="2" max="2" width="25.7109375" style="7" customWidth="1"/>
    <col min="3" max="3" width="3.7109375" style="7" hidden="1" customWidth="1"/>
    <col min="4" max="4" width="5.5703125" style="7" hidden="1" customWidth="1"/>
    <col min="5" max="5" width="3.7109375" style="7" customWidth="1"/>
    <col min="6" max="6" width="23.7109375" style="7" customWidth="1"/>
    <col min="7" max="7" width="3.7109375" style="7" hidden="1" customWidth="1"/>
    <col min="8" max="8" width="5.5703125" style="7" hidden="1" customWidth="1"/>
    <col min="9" max="9" width="3.7109375" style="7" customWidth="1"/>
    <col min="10" max="10" width="23.7109375" style="7" customWidth="1"/>
    <col min="11" max="11" width="3.7109375" style="7" hidden="1" customWidth="1"/>
    <col min="12" max="12" width="8.7109375" style="7" hidden="1" customWidth="1"/>
    <col min="13" max="13" width="11.42578125" style="8" customWidth="1"/>
    <col min="14" max="256" width="11.42578125" style="7" customWidth="1"/>
    <col min="257" max="16384" width="8.7109375" style="7"/>
  </cols>
  <sheetData>
    <row r="1" spans="1:16" ht="13.5" thickBot="1" x14ac:dyDescent="0.25">
      <c r="I1" s="113"/>
    </row>
    <row r="2" spans="1:16" s="10" customFormat="1" ht="12.75" customHeight="1" x14ac:dyDescent="0.25">
      <c r="A2" s="9" t="s">
        <v>128</v>
      </c>
      <c r="B2" s="101"/>
      <c r="E2" s="11" t="s">
        <v>161</v>
      </c>
      <c r="F2" s="101"/>
      <c r="H2" s="12" t="s">
        <v>130</v>
      </c>
      <c r="I2" s="111"/>
      <c r="J2" s="108" t="s">
        <v>132</v>
      </c>
      <c r="K2" s="13"/>
      <c r="L2" s="14"/>
      <c r="M2" s="100"/>
      <c r="N2" s="15"/>
      <c r="O2" s="15"/>
      <c r="P2" s="15"/>
    </row>
    <row r="3" spans="1:16" s="10" customFormat="1" ht="12.75" customHeight="1" x14ac:dyDescent="0.2">
      <c r="A3" s="15"/>
      <c r="B3" s="102"/>
      <c r="C3" s="15"/>
      <c r="D3" s="15"/>
      <c r="E3" s="15"/>
      <c r="F3" s="102"/>
      <c r="G3" s="15"/>
      <c r="H3" s="16" t="s">
        <v>129</v>
      </c>
      <c r="I3" s="112"/>
      <c r="J3" s="109" t="s">
        <v>158</v>
      </c>
      <c r="K3" s="15"/>
      <c r="L3" s="17"/>
      <c r="M3" s="100"/>
      <c r="N3" s="15"/>
      <c r="O3" s="15"/>
      <c r="P3" s="15"/>
    </row>
    <row r="4" spans="1:16" s="10" customFormat="1" ht="12.75" customHeight="1" x14ac:dyDescent="0.2">
      <c r="A4" s="15"/>
      <c r="B4" s="102"/>
      <c r="C4" s="15"/>
      <c r="D4" s="15"/>
      <c r="E4" s="15"/>
      <c r="F4" s="102"/>
      <c r="G4" s="15"/>
      <c r="H4" s="16"/>
      <c r="I4" s="112"/>
      <c r="J4" s="109" t="s">
        <v>159</v>
      </c>
      <c r="K4" s="15"/>
      <c r="L4" s="17"/>
      <c r="M4" s="100"/>
      <c r="N4" s="15"/>
      <c r="O4" s="15"/>
      <c r="P4" s="15"/>
    </row>
    <row r="5" spans="1:16" s="10" customFormat="1" ht="12.75" customHeight="1" thickBot="1" x14ac:dyDescent="0.25">
      <c r="A5" s="18" t="s">
        <v>138</v>
      </c>
      <c r="B5" s="103"/>
      <c r="C5" s="15"/>
      <c r="D5" s="15"/>
      <c r="E5" s="18" t="s">
        <v>138</v>
      </c>
      <c r="F5" s="103"/>
      <c r="G5" s="15"/>
      <c r="H5" s="19" t="s">
        <v>131</v>
      </c>
      <c r="I5" s="20"/>
      <c r="J5" s="110" t="s">
        <v>160</v>
      </c>
      <c r="K5" s="20"/>
      <c r="L5" s="17"/>
      <c r="M5" s="100"/>
      <c r="N5" s="15"/>
      <c r="O5" s="15"/>
      <c r="P5" s="15"/>
    </row>
    <row r="6" spans="1:16" s="10" customFormat="1" ht="12.75" customHeight="1" thickBo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21"/>
      <c r="N6" s="15"/>
      <c r="O6" s="15"/>
      <c r="P6" s="15"/>
    </row>
    <row r="7" spans="1:16" s="10" customFormat="1" ht="12.75" customHeight="1" x14ac:dyDescent="0.2">
      <c r="A7" s="22" t="s">
        <v>0</v>
      </c>
      <c r="B7" s="22" t="s">
        <v>1</v>
      </c>
      <c r="C7" s="22" t="s">
        <v>2</v>
      </c>
      <c r="D7" s="23" t="s">
        <v>155</v>
      </c>
      <c r="E7" s="22" t="s">
        <v>0</v>
      </c>
      <c r="F7" s="22"/>
      <c r="G7" s="22" t="s">
        <v>2</v>
      </c>
      <c r="H7" s="24" t="s">
        <v>156</v>
      </c>
      <c r="I7" s="25" t="s">
        <v>0</v>
      </c>
      <c r="J7" s="22" t="s">
        <v>1</v>
      </c>
      <c r="K7" s="22" t="s">
        <v>2</v>
      </c>
      <c r="L7" s="22" t="s">
        <v>156</v>
      </c>
      <c r="M7" s="21"/>
      <c r="N7" s="15"/>
      <c r="O7" s="15"/>
      <c r="P7" s="15"/>
    </row>
    <row r="8" spans="1:16" s="10" customFormat="1" ht="12.75" customHeight="1" thickBot="1" x14ac:dyDescent="0.25">
      <c r="A8" s="104" t="s">
        <v>162</v>
      </c>
      <c r="B8" s="26" t="s">
        <v>126</v>
      </c>
      <c r="C8" s="27"/>
      <c r="D8" s="28"/>
      <c r="E8" s="104" t="s">
        <v>162</v>
      </c>
      <c r="F8" s="138" t="s">
        <v>162</v>
      </c>
      <c r="G8" s="139"/>
      <c r="H8" s="139"/>
      <c r="I8" s="139"/>
      <c r="J8" s="139"/>
      <c r="K8" s="139"/>
      <c r="L8" s="29"/>
      <c r="M8" s="30"/>
    </row>
    <row r="9" spans="1:16" s="10" customFormat="1" ht="12.75" customHeight="1" x14ac:dyDescent="0.2">
      <c r="A9" s="195"/>
      <c r="B9" s="32" t="s">
        <v>111</v>
      </c>
      <c r="C9" s="33">
        <v>0.2</v>
      </c>
      <c r="D9" s="33">
        <f>A9*C9</f>
        <v>0</v>
      </c>
      <c r="E9" s="196"/>
      <c r="F9" s="35" t="s">
        <v>3</v>
      </c>
      <c r="G9" s="33">
        <v>0.2</v>
      </c>
      <c r="H9" s="33">
        <f>E9*G9</f>
        <v>0</v>
      </c>
      <c r="I9" s="100"/>
      <c r="J9" s="36" t="s">
        <v>36</v>
      </c>
      <c r="K9" s="33">
        <v>0.5</v>
      </c>
      <c r="L9" s="33">
        <f>I9*K9</f>
        <v>0</v>
      </c>
      <c r="M9" s="30"/>
    </row>
    <row r="10" spans="1:16" s="10" customFormat="1" ht="12.75" customHeight="1" x14ac:dyDescent="0.2">
      <c r="A10" s="195"/>
      <c r="B10" s="34" t="s">
        <v>34</v>
      </c>
      <c r="C10" s="33">
        <v>0.2</v>
      </c>
      <c r="D10" s="33">
        <f t="shared" ref="D10:D17" si="0">A10*C10</f>
        <v>0</v>
      </c>
      <c r="E10" s="196"/>
      <c r="F10" s="33" t="s">
        <v>4</v>
      </c>
      <c r="G10" s="33">
        <v>0.5</v>
      </c>
      <c r="H10" s="33">
        <f t="shared" ref="H10:H17" si="1">E10*G10</f>
        <v>0</v>
      </c>
      <c r="I10" s="100"/>
      <c r="J10" s="33" t="s">
        <v>37</v>
      </c>
      <c r="K10" s="33">
        <v>0.5</v>
      </c>
      <c r="L10" s="33">
        <f t="shared" ref="L10:L72" si="2">I10*K10</f>
        <v>0</v>
      </c>
      <c r="M10" s="30"/>
    </row>
    <row r="11" spans="1:16" s="10" customFormat="1" ht="12.75" customHeight="1" x14ac:dyDescent="0.2">
      <c r="A11" s="195"/>
      <c r="B11" s="34" t="s">
        <v>74</v>
      </c>
      <c r="C11" s="33">
        <v>0.2</v>
      </c>
      <c r="D11" s="33">
        <f t="shared" si="0"/>
        <v>0</v>
      </c>
      <c r="E11" s="197"/>
      <c r="F11" s="32" t="s">
        <v>5</v>
      </c>
      <c r="G11" s="33">
        <v>1</v>
      </c>
      <c r="H11" s="33">
        <f t="shared" si="1"/>
        <v>0</v>
      </c>
      <c r="I11" s="200"/>
      <c r="J11" s="33" t="s">
        <v>17</v>
      </c>
      <c r="K11" s="33">
        <v>0.3</v>
      </c>
      <c r="L11" s="33">
        <f t="shared" si="2"/>
        <v>0</v>
      </c>
      <c r="M11" s="30"/>
    </row>
    <row r="12" spans="1:16" s="10" customFormat="1" ht="12.75" customHeight="1" x14ac:dyDescent="0.2">
      <c r="A12" s="195"/>
      <c r="B12" s="34" t="s">
        <v>75</v>
      </c>
      <c r="C12" s="33">
        <v>0.4</v>
      </c>
      <c r="D12" s="33">
        <f t="shared" si="0"/>
        <v>0</v>
      </c>
      <c r="E12" s="197"/>
      <c r="F12" s="33" t="s">
        <v>6</v>
      </c>
      <c r="G12" s="33">
        <v>0.2</v>
      </c>
      <c r="H12" s="33">
        <f t="shared" si="1"/>
        <v>0</v>
      </c>
      <c r="I12" s="100"/>
      <c r="J12" s="33" t="s">
        <v>38</v>
      </c>
      <c r="K12" s="33">
        <v>0.5</v>
      </c>
      <c r="L12" s="33">
        <f t="shared" si="2"/>
        <v>0</v>
      </c>
      <c r="M12" s="30"/>
    </row>
    <row r="13" spans="1:16" s="10" customFormat="1" ht="12.75" customHeight="1" x14ac:dyDescent="0.2">
      <c r="A13" s="195"/>
      <c r="B13" s="34" t="s">
        <v>55</v>
      </c>
      <c r="C13" s="33">
        <v>0.2</v>
      </c>
      <c r="D13" s="33">
        <f t="shared" si="0"/>
        <v>0</v>
      </c>
      <c r="E13" s="198"/>
      <c r="F13" s="33" t="s">
        <v>7</v>
      </c>
      <c r="G13" s="33">
        <v>0.4</v>
      </c>
      <c r="H13" s="33">
        <f t="shared" si="1"/>
        <v>0</v>
      </c>
      <c r="I13" s="201"/>
      <c r="J13" s="33" t="s">
        <v>12</v>
      </c>
      <c r="K13" s="33">
        <v>0.4</v>
      </c>
      <c r="L13" s="33">
        <f t="shared" si="2"/>
        <v>0</v>
      </c>
      <c r="M13" s="30"/>
    </row>
    <row r="14" spans="1:16" s="10" customFormat="1" ht="12.75" customHeight="1" x14ac:dyDescent="0.2">
      <c r="A14" s="195"/>
      <c r="B14" s="34" t="s">
        <v>17</v>
      </c>
      <c r="C14" s="33">
        <v>0.2</v>
      </c>
      <c r="D14" s="33">
        <f t="shared" si="0"/>
        <v>0</v>
      </c>
      <c r="E14" s="196"/>
      <c r="F14" s="33" t="s">
        <v>8</v>
      </c>
      <c r="G14" s="33">
        <v>0.5</v>
      </c>
      <c r="H14" s="33">
        <f t="shared" si="1"/>
        <v>0</v>
      </c>
      <c r="I14" s="100"/>
      <c r="J14" s="33" t="s">
        <v>13</v>
      </c>
      <c r="K14" s="33">
        <v>0.4</v>
      </c>
      <c r="L14" s="33">
        <f t="shared" si="2"/>
        <v>0</v>
      </c>
      <c r="M14" s="30"/>
    </row>
    <row r="15" spans="1:16" s="10" customFormat="1" ht="12.75" customHeight="1" x14ac:dyDescent="0.2">
      <c r="A15" s="195"/>
      <c r="B15" s="34" t="s">
        <v>76</v>
      </c>
      <c r="C15" s="33">
        <v>0.2</v>
      </c>
      <c r="D15" s="33">
        <f t="shared" si="0"/>
        <v>0</v>
      </c>
      <c r="E15" s="198"/>
      <c r="F15" s="33" t="s">
        <v>10</v>
      </c>
      <c r="G15" s="33">
        <v>0.6</v>
      </c>
      <c r="H15" s="33">
        <f t="shared" si="1"/>
        <v>0</v>
      </c>
      <c r="I15" s="100"/>
      <c r="J15" s="33" t="s">
        <v>35</v>
      </c>
      <c r="K15" s="33">
        <v>0.6</v>
      </c>
      <c r="L15" s="33">
        <f t="shared" si="2"/>
        <v>0</v>
      </c>
      <c r="M15" s="30"/>
    </row>
    <row r="16" spans="1:16" s="10" customFormat="1" ht="12.75" customHeight="1" x14ac:dyDescent="0.2">
      <c r="A16" s="195"/>
      <c r="B16" s="34" t="s">
        <v>77</v>
      </c>
      <c r="C16" s="33">
        <v>0.7</v>
      </c>
      <c r="D16" s="33">
        <f t="shared" si="0"/>
        <v>0</v>
      </c>
      <c r="E16" s="199"/>
      <c r="F16" s="33" t="s">
        <v>9</v>
      </c>
      <c r="G16" s="33">
        <v>0.8</v>
      </c>
      <c r="H16" s="33">
        <f t="shared" si="1"/>
        <v>0</v>
      </c>
      <c r="I16" s="200"/>
      <c r="J16" s="33" t="s">
        <v>102</v>
      </c>
      <c r="K16" s="33">
        <v>1.8</v>
      </c>
      <c r="L16" s="33">
        <f t="shared" si="2"/>
        <v>0</v>
      </c>
      <c r="M16" s="30"/>
    </row>
    <row r="17" spans="1:13" s="10" customFormat="1" ht="12.75" customHeight="1" x14ac:dyDescent="0.2">
      <c r="A17" s="195"/>
      <c r="B17" s="39" t="s">
        <v>78</v>
      </c>
      <c r="C17" s="48">
        <v>0.2</v>
      </c>
      <c r="D17" s="48">
        <f t="shared" si="0"/>
        <v>0</v>
      </c>
      <c r="E17" s="199"/>
      <c r="F17" s="48" t="s">
        <v>11</v>
      </c>
      <c r="G17" s="48">
        <v>0.2</v>
      </c>
      <c r="H17" s="48">
        <f t="shared" si="1"/>
        <v>0</v>
      </c>
      <c r="I17" s="200"/>
      <c r="J17" s="48" t="s">
        <v>34</v>
      </c>
      <c r="K17" s="33">
        <v>0.2</v>
      </c>
      <c r="L17" s="33">
        <f t="shared" si="2"/>
        <v>0</v>
      </c>
      <c r="M17" s="30"/>
    </row>
    <row r="18" spans="1:13" s="10" customFormat="1" ht="12.75" customHeight="1" x14ac:dyDescent="0.2">
      <c r="A18" s="156"/>
      <c r="B18" s="161" t="s">
        <v>165</v>
      </c>
      <c r="C18" s="5"/>
      <c r="D18" s="99"/>
      <c r="E18" s="5"/>
      <c r="F18" s="163"/>
      <c r="G18" s="99"/>
      <c r="H18" s="99"/>
      <c r="I18" s="99"/>
      <c r="J18" s="162"/>
      <c r="K18" s="41"/>
      <c r="L18" s="14"/>
      <c r="M18" s="30"/>
    </row>
    <row r="19" spans="1:13" s="10" customFormat="1" ht="12.75" customHeight="1" thickBot="1" x14ac:dyDescent="0.25">
      <c r="A19" s="104" t="s">
        <v>162</v>
      </c>
      <c r="B19" s="144" t="s">
        <v>125</v>
      </c>
      <c r="C19" s="145"/>
      <c r="D19" s="145"/>
      <c r="E19" s="145"/>
      <c r="F19" s="145"/>
      <c r="G19" s="145"/>
      <c r="H19" s="146"/>
      <c r="I19" s="104" t="s">
        <v>162</v>
      </c>
      <c r="J19" s="121"/>
      <c r="K19" s="42"/>
      <c r="L19" s="42"/>
      <c r="M19" s="30"/>
    </row>
    <row r="20" spans="1:13" s="10" customFormat="1" ht="12.75" customHeight="1" x14ac:dyDescent="0.2">
      <c r="A20" s="195"/>
      <c r="B20" s="32" t="s">
        <v>6</v>
      </c>
      <c r="C20" s="32">
        <v>0.2</v>
      </c>
      <c r="D20" s="32">
        <f t="shared" ref="D20:D25" si="3">A20*C20</f>
        <v>0</v>
      </c>
      <c r="E20" s="197"/>
      <c r="F20" s="32" t="s">
        <v>12</v>
      </c>
      <c r="G20" s="32">
        <v>0.4</v>
      </c>
      <c r="H20" s="32">
        <f>E20*G20</f>
        <v>0</v>
      </c>
      <c r="I20" s="43"/>
      <c r="J20" s="33"/>
      <c r="K20" s="44"/>
      <c r="L20" s="14"/>
      <c r="M20" s="30"/>
    </row>
    <row r="21" spans="1:13" s="10" customFormat="1" ht="12.75" customHeight="1" x14ac:dyDescent="0.2">
      <c r="A21" s="195"/>
      <c r="B21" s="33" t="s">
        <v>7</v>
      </c>
      <c r="C21" s="33">
        <v>0.4</v>
      </c>
      <c r="D21" s="33">
        <f t="shared" si="3"/>
        <v>0</v>
      </c>
      <c r="E21" s="196"/>
      <c r="F21" s="33" t="s">
        <v>13</v>
      </c>
      <c r="G21" s="33">
        <v>0.4</v>
      </c>
      <c r="H21" s="32">
        <f>E21*G21</f>
        <v>0</v>
      </c>
      <c r="I21" s="14"/>
      <c r="J21" s="36"/>
      <c r="K21" s="44"/>
      <c r="L21" s="14"/>
      <c r="M21" s="30"/>
    </row>
    <row r="22" spans="1:13" s="10" customFormat="1" ht="12.75" customHeight="1" x14ac:dyDescent="0.2">
      <c r="A22" s="195"/>
      <c r="B22" s="33" t="s">
        <v>8</v>
      </c>
      <c r="C22" s="33">
        <v>0.5</v>
      </c>
      <c r="D22" s="33">
        <f t="shared" si="3"/>
        <v>0</v>
      </c>
      <c r="E22" s="196"/>
      <c r="F22" s="33" t="s">
        <v>35</v>
      </c>
      <c r="G22" s="33">
        <v>0.6</v>
      </c>
      <c r="H22" s="32">
        <f>E22*G22</f>
        <v>0</v>
      </c>
      <c r="I22" s="45"/>
      <c r="J22" s="33"/>
      <c r="K22" s="46"/>
      <c r="L22" s="14"/>
      <c r="M22" s="30"/>
    </row>
    <row r="23" spans="1:13" s="10" customFormat="1" ht="12.75" customHeight="1" x14ac:dyDescent="0.2">
      <c r="A23" s="195"/>
      <c r="B23" s="33" t="s">
        <v>10</v>
      </c>
      <c r="C23" s="33">
        <v>0.6</v>
      </c>
      <c r="D23" s="33">
        <f t="shared" si="3"/>
        <v>0</v>
      </c>
      <c r="E23" s="196"/>
      <c r="F23" s="33" t="s">
        <v>102</v>
      </c>
      <c r="G23" s="33">
        <v>1.8</v>
      </c>
      <c r="H23" s="32">
        <f>E23*G23</f>
        <v>0</v>
      </c>
      <c r="I23" s="14"/>
      <c r="J23" s="33"/>
      <c r="K23" s="44"/>
      <c r="L23" s="14"/>
      <c r="M23" s="30"/>
    </row>
    <row r="24" spans="1:13" s="10" customFormat="1" ht="12.75" customHeight="1" x14ac:dyDescent="0.2">
      <c r="A24" s="195"/>
      <c r="B24" s="33" t="s">
        <v>9</v>
      </c>
      <c r="C24" s="33">
        <v>0.8</v>
      </c>
      <c r="D24" s="33">
        <f t="shared" si="3"/>
        <v>0</v>
      </c>
      <c r="E24" s="198"/>
      <c r="F24" s="33" t="s">
        <v>34</v>
      </c>
      <c r="G24" s="33">
        <v>0.2</v>
      </c>
      <c r="H24" s="32">
        <f>E24*G24</f>
        <v>0</v>
      </c>
      <c r="J24" s="32"/>
      <c r="K24" s="44"/>
      <c r="L24" s="14"/>
      <c r="M24" s="30"/>
    </row>
    <row r="25" spans="1:13" s="10" customFormat="1" ht="12.75" customHeight="1" x14ac:dyDescent="0.2">
      <c r="A25" s="195"/>
      <c r="B25" s="48" t="s">
        <v>11</v>
      </c>
      <c r="C25" s="48">
        <v>0.2</v>
      </c>
      <c r="D25" s="48">
        <f t="shared" si="3"/>
        <v>0</v>
      </c>
      <c r="E25" s="39"/>
      <c r="F25" s="40"/>
      <c r="G25" s="38"/>
      <c r="H25" s="39"/>
      <c r="I25" s="38"/>
      <c r="J25" s="48"/>
      <c r="K25" s="44"/>
      <c r="L25" s="14"/>
      <c r="M25" s="30"/>
    </row>
    <row r="26" spans="1:13" s="10" customFormat="1" ht="12.75" customHeight="1" x14ac:dyDescent="0.2">
      <c r="A26" s="156"/>
      <c r="B26" s="158" t="s">
        <v>165</v>
      </c>
      <c r="C26" s="5"/>
      <c r="D26" s="99"/>
      <c r="E26" s="5"/>
      <c r="F26" s="163"/>
      <c r="G26" s="99"/>
      <c r="H26" s="5"/>
      <c r="I26" s="99"/>
      <c r="J26" s="98"/>
      <c r="K26" s="114"/>
      <c r="L26" s="14"/>
      <c r="M26" s="30"/>
    </row>
    <row r="27" spans="1:13" s="10" customFormat="1" ht="12.75" customHeight="1" x14ac:dyDescent="0.2">
      <c r="A27" s="104" t="s">
        <v>162</v>
      </c>
      <c r="B27" s="138" t="s">
        <v>14</v>
      </c>
      <c r="C27" s="139"/>
      <c r="D27" s="139"/>
      <c r="E27" s="139"/>
      <c r="F27" s="139"/>
      <c r="G27" s="139"/>
      <c r="H27" s="139"/>
      <c r="I27" s="139"/>
      <c r="J27" s="139"/>
      <c r="K27" s="147"/>
      <c r="L27" s="49"/>
      <c r="M27" s="30"/>
    </row>
    <row r="28" spans="1:13" s="10" customFormat="1" ht="12.75" customHeight="1" x14ac:dyDescent="0.2">
      <c r="A28" s="195"/>
      <c r="B28" s="50" t="s">
        <v>29</v>
      </c>
      <c r="C28" s="33">
        <v>0.1</v>
      </c>
      <c r="D28" s="33">
        <f>A28*C28</f>
        <v>0</v>
      </c>
      <c r="E28" s="196"/>
      <c r="F28" s="33" t="s">
        <v>18</v>
      </c>
      <c r="G28" s="33">
        <v>1.5</v>
      </c>
      <c r="H28" s="48">
        <f>E28*G28</f>
        <v>0</v>
      </c>
      <c r="I28" s="201"/>
      <c r="J28" s="33" t="s">
        <v>40</v>
      </c>
      <c r="K28" s="33">
        <v>1.2</v>
      </c>
      <c r="L28" s="33">
        <f t="shared" si="2"/>
        <v>0</v>
      </c>
      <c r="M28" s="30"/>
    </row>
    <row r="29" spans="1:13" s="10" customFormat="1" ht="12.75" customHeight="1" x14ac:dyDescent="0.2">
      <c r="A29" s="195"/>
      <c r="B29" s="50" t="s">
        <v>30</v>
      </c>
      <c r="C29" s="33">
        <v>0.2</v>
      </c>
      <c r="D29" s="33">
        <f t="shared" ref="D29:D38" si="4">A29*C29</f>
        <v>0</v>
      </c>
      <c r="E29" s="198"/>
      <c r="F29" s="33" t="s">
        <v>28</v>
      </c>
      <c r="G29" s="33">
        <v>2</v>
      </c>
      <c r="H29" s="48">
        <f t="shared" ref="H29:H38" si="5">E29*G29</f>
        <v>0</v>
      </c>
      <c r="I29" s="100"/>
      <c r="J29" s="33" t="s">
        <v>41</v>
      </c>
      <c r="K29" s="33">
        <v>1.7</v>
      </c>
      <c r="L29" s="33">
        <f t="shared" si="2"/>
        <v>0</v>
      </c>
      <c r="M29" s="30"/>
    </row>
    <row r="30" spans="1:13" s="10" customFormat="1" ht="12.75" customHeight="1" x14ac:dyDescent="0.2">
      <c r="A30" s="195"/>
      <c r="B30" s="33" t="s">
        <v>103</v>
      </c>
      <c r="C30" s="33">
        <v>0.8</v>
      </c>
      <c r="D30" s="33">
        <f t="shared" si="4"/>
        <v>0</v>
      </c>
      <c r="E30" s="196"/>
      <c r="F30" s="33" t="s">
        <v>19</v>
      </c>
      <c r="G30" s="33">
        <v>0.4</v>
      </c>
      <c r="H30" s="48">
        <f t="shared" si="5"/>
        <v>0</v>
      </c>
      <c r="I30" s="100"/>
      <c r="J30" s="33" t="s">
        <v>42</v>
      </c>
      <c r="K30" s="33">
        <v>1.2</v>
      </c>
      <c r="L30" s="33">
        <f t="shared" si="2"/>
        <v>0</v>
      </c>
      <c r="M30" s="30"/>
    </row>
    <row r="31" spans="1:13" s="10" customFormat="1" ht="12.75" customHeight="1" x14ac:dyDescent="0.2">
      <c r="A31" s="195"/>
      <c r="B31" s="33" t="s">
        <v>104</v>
      </c>
      <c r="C31" s="33">
        <v>1</v>
      </c>
      <c r="D31" s="33">
        <f t="shared" si="4"/>
        <v>0</v>
      </c>
      <c r="E31" s="199"/>
      <c r="F31" s="32" t="s">
        <v>21</v>
      </c>
      <c r="G31" s="33">
        <v>0.2</v>
      </c>
      <c r="H31" s="48">
        <f t="shared" si="5"/>
        <v>0</v>
      </c>
      <c r="I31" s="201"/>
      <c r="J31" s="33" t="s">
        <v>43</v>
      </c>
      <c r="K31" s="33">
        <v>0.8</v>
      </c>
      <c r="L31" s="33">
        <f t="shared" si="2"/>
        <v>0</v>
      </c>
      <c r="M31" s="30"/>
    </row>
    <row r="32" spans="1:13" s="10" customFormat="1" ht="12.75" customHeight="1" x14ac:dyDescent="0.2">
      <c r="A32" s="195"/>
      <c r="B32" s="33" t="s">
        <v>15</v>
      </c>
      <c r="C32" s="33">
        <v>0.4</v>
      </c>
      <c r="D32" s="33">
        <f t="shared" si="4"/>
        <v>0</v>
      </c>
      <c r="E32" s="196"/>
      <c r="F32" s="32" t="s">
        <v>34</v>
      </c>
      <c r="G32" s="33">
        <v>0.2</v>
      </c>
      <c r="H32" s="48">
        <f t="shared" si="5"/>
        <v>0</v>
      </c>
      <c r="I32" s="200"/>
      <c r="J32" s="33" t="s">
        <v>63</v>
      </c>
      <c r="K32" s="33">
        <v>0.4</v>
      </c>
      <c r="L32" s="33">
        <f t="shared" si="2"/>
        <v>0</v>
      </c>
      <c r="M32" s="30"/>
    </row>
    <row r="33" spans="1:13" s="10" customFormat="1" ht="12.75" customHeight="1" x14ac:dyDescent="0.2">
      <c r="A33" s="195"/>
      <c r="B33" s="33" t="s">
        <v>7</v>
      </c>
      <c r="C33" s="33">
        <v>0.4</v>
      </c>
      <c r="D33" s="33">
        <f t="shared" si="4"/>
        <v>0</v>
      </c>
      <c r="E33" s="198"/>
      <c r="F33" s="33" t="s">
        <v>22</v>
      </c>
      <c r="G33" s="33">
        <v>0.3</v>
      </c>
      <c r="H33" s="48">
        <f t="shared" si="5"/>
        <v>0</v>
      </c>
      <c r="I33" s="200"/>
      <c r="J33" s="33" t="s">
        <v>105</v>
      </c>
      <c r="K33" s="33">
        <v>1.2</v>
      </c>
      <c r="L33" s="33">
        <f t="shared" si="2"/>
        <v>0</v>
      </c>
      <c r="M33" s="30"/>
    </row>
    <row r="34" spans="1:13" s="10" customFormat="1" ht="12.75" customHeight="1" x14ac:dyDescent="0.2">
      <c r="A34" s="195"/>
      <c r="B34" s="33" t="s">
        <v>8</v>
      </c>
      <c r="C34" s="33">
        <v>0.5</v>
      </c>
      <c r="D34" s="33">
        <f t="shared" si="4"/>
        <v>0</v>
      </c>
      <c r="E34" s="196"/>
      <c r="F34" s="33" t="s">
        <v>23</v>
      </c>
      <c r="G34" s="33">
        <v>0.4</v>
      </c>
      <c r="H34" s="48">
        <f t="shared" si="5"/>
        <v>0</v>
      </c>
      <c r="I34" s="200"/>
      <c r="J34" s="33" t="s">
        <v>44</v>
      </c>
      <c r="K34" s="33">
        <v>0.6</v>
      </c>
      <c r="L34" s="33">
        <f t="shared" si="2"/>
        <v>0</v>
      </c>
      <c r="M34" s="30"/>
    </row>
    <row r="35" spans="1:13" s="10" customFormat="1" ht="12.75" customHeight="1" x14ac:dyDescent="0.2">
      <c r="A35" s="195"/>
      <c r="B35" s="33" t="s">
        <v>10</v>
      </c>
      <c r="C35" s="33">
        <v>0.6</v>
      </c>
      <c r="D35" s="33">
        <f t="shared" si="4"/>
        <v>0</v>
      </c>
      <c r="E35" s="196"/>
      <c r="F35" s="33" t="s">
        <v>27</v>
      </c>
      <c r="G35" s="33">
        <v>0.1</v>
      </c>
      <c r="H35" s="48">
        <f t="shared" si="5"/>
        <v>0</v>
      </c>
      <c r="I35" s="200"/>
      <c r="J35" s="33" t="s">
        <v>31</v>
      </c>
      <c r="K35" s="33">
        <v>1.8</v>
      </c>
      <c r="L35" s="33">
        <f t="shared" si="2"/>
        <v>0</v>
      </c>
      <c r="M35" s="30"/>
    </row>
    <row r="36" spans="1:13" s="10" customFormat="1" ht="12.75" customHeight="1" x14ac:dyDescent="0.2">
      <c r="A36" s="195"/>
      <c r="B36" s="33" t="s">
        <v>9</v>
      </c>
      <c r="C36" s="33">
        <v>0.8</v>
      </c>
      <c r="D36" s="33">
        <f t="shared" si="4"/>
        <v>0</v>
      </c>
      <c r="E36" s="202"/>
      <c r="F36" s="33" t="s">
        <v>24</v>
      </c>
      <c r="G36" s="33">
        <v>0.2</v>
      </c>
      <c r="H36" s="48">
        <f t="shared" si="5"/>
        <v>0</v>
      </c>
      <c r="I36" s="200"/>
      <c r="J36" s="33" t="s">
        <v>32</v>
      </c>
      <c r="K36" s="33">
        <v>1.5</v>
      </c>
      <c r="L36" s="33">
        <f t="shared" si="2"/>
        <v>0</v>
      </c>
      <c r="M36" s="30"/>
    </row>
    <row r="37" spans="1:13" s="10" customFormat="1" ht="12.75" customHeight="1" x14ac:dyDescent="0.2">
      <c r="A37" s="195"/>
      <c r="B37" s="33" t="s">
        <v>16</v>
      </c>
      <c r="C37" s="33">
        <v>1</v>
      </c>
      <c r="D37" s="33">
        <f t="shared" si="4"/>
        <v>0</v>
      </c>
      <c r="E37" s="202"/>
      <c r="F37" s="33" t="s">
        <v>25</v>
      </c>
      <c r="G37" s="33">
        <v>0.3</v>
      </c>
      <c r="H37" s="48">
        <f t="shared" si="5"/>
        <v>0</v>
      </c>
      <c r="I37" s="200"/>
      <c r="J37" s="48" t="s">
        <v>33</v>
      </c>
      <c r="K37" s="33">
        <v>0.4</v>
      </c>
      <c r="L37" s="33">
        <f t="shared" si="2"/>
        <v>0</v>
      </c>
      <c r="M37" s="30"/>
    </row>
    <row r="38" spans="1:13" s="10" customFormat="1" ht="12.75" customHeight="1" x14ac:dyDescent="0.2">
      <c r="A38" s="195"/>
      <c r="B38" s="48" t="s">
        <v>17</v>
      </c>
      <c r="C38" s="48">
        <v>0.3</v>
      </c>
      <c r="D38" s="48">
        <f t="shared" si="4"/>
        <v>0</v>
      </c>
      <c r="E38" s="199"/>
      <c r="F38" s="48" t="s">
        <v>26</v>
      </c>
      <c r="G38" s="48">
        <v>0.8</v>
      </c>
      <c r="H38" s="48">
        <f t="shared" si="5"/>
        <v>0</v>
      </c>
      <c r="I38" s="200"/>
      <c r="J38" s="48" t="s">
        <v>39</v>
      </c>
      <c r="K38" s="33">
        <v>0.4</v>
      </c>
      <c r="L38" s="33">
        <f t="shared" si="2"/>
        <v>0</v>
      </c>
      <c r="M38" s="30"/>
    </row>
    <row r="39" spans="1:13" s="10" customFormat="1" ht="12.75" customHeight="1" x14ac:dyDescent="0.2">
      <c r="A39" s="156"/>
      <c r="B39" s="165" t="s">
        <v>165</v>
      </c>
      <c r="C39" s="107"/>
      <c r="D39" s="107"/>
      <c r="E39" s="1"/>
      <c r="F39" s="165"/>
      <c r="G39" s="107"/>
      <c r="H39" s="107"/>
      <c r="I39" s="2"/>
      <c r="J39" s="165"/>
      <c r="K39" s="41"/>
      <c r="L39" s="14"/>
      <c r="M39" s="30"/>
    </row>
    <row r="40" spans="1:13" s="10" customFormat="1" ht="12.75" customHeight="1" x14ac:dyDescent="0.2">
      <c r="A40" s="104" t="s">
        <v>162</v>
      </c>
      <c r="B40" s="148" t="s">
        <v>45</v>
      </c>
      <c r="C40" s="149"/>
      <c r="D40" s="149"/>
      <c r="E40" s="149"/>
      <c r="F40" s="149"/>
      <c r="G40" s="149"/>
      <c r="H40" s="149"/>
      <c r="I40" s="149"/>
      <c r="J40" s="149"/>
      <c r="K40" s="150"/>
      <c r="L40" s="49"/>
      <c r="M40" s="30"/>
    </row>
    <row r="41" spans="1:13" s="10" customFormat="1" ht="12.75" customHeight="1" x14ac:dyDescent="0.2">
      <c r="A41" s="195"/>
      <c r="B41" s="34" t="s">
        <v>46</v>
      </c>
      <c r="C41" s="33">
        <v>2</v>
      </c>
      <c r="D41" s="33">
        <f>A41*C41</f>
        <v>0</v>
      </c>
      <c r="E41" s="196"/>
      <c r="F41" s="34" t="s">
        <v>34</v>
      </c>
      <c r="G41" s="33">
        <v>0.2</v>
      </c>
      <c r="H41" s="48">
        <f>E41*G41</f>
        <v>0</v>
      </c>
      <c r="I41" s="203"/>
      <c r="J41" s="34" t="s">
        <v>53</v>
      </c>
      <c r="K41" s="33">
        <v>1.5</v>
      </c>
      <c r="L41" s="33">
        <f t="shared" si="2"/>
        <v>0</v>
      </c>
      <c r="M41" s="30"/>
    </row>
    <row r="42" spans="1:13" s="10" customFormat="1" ht="12.75" customHeight="1" x14ac:dyDescent="0.2">
      <c r="A42" s="195"/>
      <c r="B42" s="34" t="s">
        <v>47</v>
      </c>
      <c r="C42" s="33">
        <v>2</v>
      </c>
      <c r="D42" s="33">
        <f>A42*C42</f>
        <v>0</v>
      </c>
      <c r="E42" s="196"/>
      <c r="F42" s="34" t="s">
        <v>50</v>
      </c>
      <c r="G42" s="51">
        <v>0.6</v>
      </c>
      <c r="H42" s="48">
        <f>E42*G42</f>
        <v>0</v>
      </c>
      <c r="I42" s="203"/>
      <c r="J42" s="34" t="s">
        <v>54</v>
      </c>
      <c r="K42" s="33">
        <v>0.1</v>
      </c>
      <c r="L42" s="33">
        <f t="shared" si="2"/>
        <v>0</v>
      </c>
      <c r="M42" s="30"/>
    </row>
    <row r="43" spans="1:13" s="10" customFormat="1" ht="12.75" customHeight="1" x14ac:dyDescent="0.2">
      <c r="A43" s="195"/>
      <c r="B43" s="34" t="s">
        <v>48</v>
      </c>
      <c r="C43" s="33">
        <v>1.5</v>
      </c>
      <c r="D43" s="33">
        <f>A43*C43</f>
        <v>0</v>
      </c>
      <c r="E43" s="196"/>
      <c r="F43" s="34" t="s">
        <v>51</v>
      </c>
      <c r="G43" s="33">
        <v>0.7</v>
      </c>
      <c r="H43" s="48">
        <f>E43*G43</f>
        <v>0</v>
      </c>
      <c r="I43" s="203"/>
      <c r="J43" s="34" t="s">
        <v>55</v>
      </c>
      <c r="K43" s="33">
        <v>0.2</v>
      </c>
      <c r="L43" s="33">
        <f t="shared" si="2"/>
        <v>0</v>
      </c>
      <c r="M43" s="30"/>
    </row>
    <row r="44" spans="1:13" s="10" customFormat="1" ht="12.75" customHeight="1" x14ac:dyDescent="0.2">
      <c r="A44" s="195"/>
      <c r="B44" s="34" t="s">
        <v>49</v>
      </c>
      <c r="C44" s="33">
        <v>0.3</v>
      </c>
      <c r="D44" s="33">
        <f>A44*C44</f>
        <v>0</v>
      </c>
      <c r="E44" s="196"/>
      <c r="F44" s="34" t="s">
        <v>52</v>
      </c>
      <c r="G44" s="52">
        <v>0.2</v>
      </c>
      <c r="H44" s="48">
        <f>E44*G44</f>
        <v>0</v>
      </c>
      <c r="I44" s="100"/>
      <c r="J44" s="39" t="s">
        <v>56</v>
      </c>
      <c r="K44" s="33">
        <v>0.3</v>
      </c>
      <c r="L44" s="33">
        <f t="shared" si="2"/>
        <v>0</v>
      </c>
      <c r="M44" s="30"/>
    </row>
    <row r="45" spans="1:13" s="10" customFormat="1" ht="12.75" customHeight="1" x14ac:dyDescent="0.2">
      <c r="A45" s="156"/>
      <c r="B45" s="34"/>
      <c r="C45" s="46"/>
      <c r="D45" s="38"/>
      <c r="E45" s="34"/>
      <c r="F45" s="34"/>
      <c r="G45" s="46"/>
      <c r="H45" s="53"/>
      <c r="I45" s="14"/>
      <c r="J45" s="151"/>
      <c r="K45" s="46"/>
      <c r="L45" s="14"/>
      <c r="M45" s="30"/>
    </row>
    <row r="46" spans="1:13" s="10" customFormat="1" ht="12.75" customHeight="1" x14ac:dyDescent="0.2">
      <c r="A46" s="156"/>
      <c r="B46" s="158" t="s">
        <v>165</v>
      </c>
      <c r="C46" s="166"/>
      <c r="D46" s="99"/>
      <c r="E46" s="5"/>
      <c r="F46" s="160"/>
      <c r="G46" s="166"/>
      <c r="H46" s="99"/>
      <c r="I46" s="99"/>
      <c r="J46" s="159"/>
      <c r="K46" s="57"/>
      <c r="L46" s="14"/>
      <c r="M46" s="56">
        <f>SUM(D9:D18,H9:H18,L9:L17,L18,D20:D26,H20:H26,D28:D39,H28:H39,L28:L39,D41:D47,H41:H47,L41:L47)</f>
        <v>0</v>
      </c>
    </row>
    <row r="47" spans="1:13" s="10" customFormat="1" ht="9.9499999999999993" customHeight="1" x14ac:dyDescent="0.2">
      <c r="A47" s="156"/>
      <c r="B47" s="152"/>
      <c r="C47" s="117"/>
      <c r="D47" s="45"/>
      <c r="E47" s="37"/>
      <c r="F47" s="55"/>
      <c r="G47" s="118"/>
      <c r="H47" s="45"/>
      <c r="I47" s="45"/>
      <c r="J47" s="37"/>
      <c r="K47" s="44"/>
      <c r="L47" s="14"/>
      <c r="M47" s="58"/>
    </row>
    <row r="48" spans="1:13" s="10" customFormat="1" ht="12.75" customHeight="1" x14ac:dyDescent="0.2">
      <c r="A48" s="104" t="s">
        <v>162</v>
      </c>
      <c r="B48" s="138" t="s">
        <v>64</v>
      </c>
      <c r="C48" s="139"/>
      <c r="D48" s="139"/>
      <c r="E48" s="139"/>
      <c r="F48" s="139"/>
      <c r="G48" s="139"/>
      <c r="H48" s="139"/>
      <c r="I48" s="139"/>
      <c r="J48" s="139"/>
      <c r="K48" s="139"/>
      <c r="L48" s="49"/>
      <c r="M48" s="30"/>
    </row>
    <row r="49" spans="1:13" s="10" customFormat="1" ht="12.75" customHeight="1" x14ac:dyDescent="0.2">
      <c r="A49" s="195"/>
      <c r="B49" s="33" t="s">
        <v>65</v>
      </c>
      <c r="C49" s="33">
        <v>0.8</v>
      </c>
      <c r="D49" s="33">
        <f t="shared" ref="D49:D54" si="6">A49*C49</f>
        <v>0</v>
      </c>
      <c r="E49" s="196"/>
      <c r="F49" s="33" t="s">
        <v>34</v>
      </c>
      <c r="G49" s="33">
        <v>0.2</v>
      </c>
      <c r="H49" s="59">
        <f>E49*G49</f>
        <v>0</v>
      </c>
      <c r="I49" s="203"/>
      <c r="J49" s="33" t="s">
        <v>72</v>
      </c>
      <c r="K49" s="33">
        <v>0.4</v>
      </c>
      <c r="L49" s="33">
        <f t="shared" si="2"/>
        <v>0</v>
      </c>
      <c r="M49" s="30"/>
    </row>
    <row r="50" spans="1:13" s="10" customFormat="1" ht="12.75" customHeight="1" x14ac:dyDescent="0.2">
      <c r="A50" s="195"/>
      <c r="B50" s="33" t="s">
        <v>66</v>
      </c>
      <c r="C50" s="33">
        <v>1</v>
      </c>
      <c r="D50" s="33">
        <f t="shared" si="6"/>
        <v>0</v>
      </c>
      <c r="E50" s="196"/>
      <c r="F50" s="33" t="s">
        <v>51</v>
      </c>
      <c r="G50" s="33">
        <v>0.7</v>
      </c>
      <c r="H50" s="48">
        <f t="shared" ref="H50:H55" si="7">E50*G50</f>
        <v>0</v>
      </c>
      <c r="I50" s="204"/>
      <c r="J50" s="33" t="s">
        <v>73</v>
      </c>
      <c r="K50" s="33">
        <v>0.2</v>
      </c>
      <c r="L50" s="33">
        <f t="shared" si="2"/>
        <v>0</v>
      </c>
      <c r="M50" s="30"/>
    </row>
    <row r="51" spans="1:13" s="10" customFormat="1" ht="12.75" customHeight="1" x14ac:dyDescent="0.2">
      <c r="A51" s="195"/>
      <c r="B51" s="33" t="s">
        <v>47</v>
      </c>
      <c r="C51" s="33">
        <v>1</v>
      </c>
      <c r="D51" s="33">
        <f t="shared" si="6"/>
        <v>0</v>
      </c>
      <c r="E51" s="196"/>
      <c r="F51" s="33" t="s">
        <v>69</v>
      </c>
      <c r="G51" s="33">
        <v>0.1</v>
      </c>
      <c r="H51" s="48">
        <f t="shared" si="7"/>
        <v>0</v>
      </c>
      <c r="I51" s="204"/>
      <c r="J51" s="33" t="s">
        <v>17</v>
      </c>
      <c r="K51" s="33">
        <v>0.3</v>
      </c>
      <c r="L51" s="33">
        <f t="shared" si="2"/>
        <v>0</v>
      </c>
      <c r="M51" s="30"/>
    </row>
    <row r="52" spans="1:13" s="10" customFormat="1" ht="12.75" customHeight="1" x14ac:dyDescent="0.2">
      <c r="A52" s="195"/>
      <c r="B52" s="33" t="s">
        <v>67</v>
      </c>
      <c r="C52" s="33">
        <v>1.6</v>
      </c>
      <c r="D52" s="33">
        <f t="shared" si="6"/>
        <v>0</v>
      </c>
      <c r="E52" s="196"/>
      <c r="F52" s="33" t="s">
        <v>52</v>
      </c>
      <c r="G52" s="33">
        <v>0.2</v>
      </c>
      <c r="H52" s="48">
        <f t="shared" si="7"/>
        <v>0</v>
      </c>
      <c r="I52" s="204"/>
      <c r="J52" s="33" t="s">
        <v>7</v>
      </c>
      <c r="K52" s="33">
        <v>0.4</v>
      </c>
      <c r="L52" s="33">
        <f t="shared" si="2"/>
        <v>0</v>
      </c>
      <c r="M52" s="30"/>
    </row>
    <row r="53" spans="1:13" s="10" customFormat="1" ht="12.75" customHeight="1" x14ac:dyDescent="0.2">
      <c r="A53" s="195"/>
      <c r="B53" s="33" t="s">
        <v>68</v>
      </c>
      <c r="C53" s="33">
        <v>0.5</v>
      </c>
      <c r="D53" s="33">
        <f t="shared" si="6"/>
        <v>0</v>
      </c>
      <c r="E53" s="196"/>
      <c r="F53" s="33" t="s">
        <v>53</v>
      </c>
      <c r="G53" s="33">
        <v>1.5</v>
      </c>
      <c r="H53" s="48">
        <f t="shared" si="7"/>
        <v>0</v>
      </c>
      <c r="I53" s="204"/>
      <c r="J53" s="33" t="s">
        <v>8</v>
      </c>
      <c r="K53" s="33">
        <v>0.5</v>
      </c>
      <c r="L53" s="33">
        <f t="shared" si="2"/>
        <v>0</v>
      </c>
      <c r="M53" s="30"/>
    </row>
    <row r="54" spans="1:13" s="10" customFormat="1" ht="12.75" customHeight="1" x14ac:dyDescent="0.2">
      <c r="A54" s="195"/>
      <c r="B54" s="33" t="s">
        <v>49</v>
      </c>
      <c r="C54" s="33">
        <v>0.3</v>
      </c>
      <c r="D54" s="33">
        <f t="shared" si="6"/>
        <v>0</v>
      </c>
      <c r="E54" s="196"/>
      <c r="F54" s="33" t="s">
        <v>70</v>
      </c>
      <c r="G54" s="33">
        <v>0.8</v>
      </c>
      <c r="H54" s="33">
        <f t="shared" si="7"/>
        <v>0</v>
      </c>
      <c r="I54" s="204"/>
      <c r="J54" s="33" t="s">
        <v>10</v>
      </c>
      <c r="K54" s="33">
        <v>0.6</v>
      </c>
      <c r="L54" s="33">
        <f t="shared" si="2"/>
        <v>0</v>
      </c>
      <c r="M54" s="30"/>
    </row>
    <row r="55" spans="1:13" s="10" customFormat="1" ht="12.75" customHeight="1" x14ac:dyDescent="0.2">
      <c r="A55" s="31"/>
      <c r="B55" s="38"/>
      <c r="D55" s="38"/>
      <c r="E55" s="199"/>
      <c r="F55" s="48" t="s">
        <v>71</v>
      </c>
      <c r="G55" s="48">
        <v>0.7</v>
      </c>
      <c r="H55" s="60">
        <f t="shared" si="7"/>
        <v>0</v>
      </c>
      <c r="I55" s="204"/>
      <c r="J55" s="48" t="s">
        <v>9</v>
      </c>
      <c r="K55" s="33">
        <v>0.8</v>
      </c>
      <c r="L55" s="33">
        <f t="shared" si="2"/>
        <v>0</v>
      </c>
      <c r="M55" s="30"/>
    </row>
    <row r="56" spans="1:13" s="10" customFormat="1" ht="12.75" customHeight="1" x14ac:dyDescent="0.2">
      <c r="A56" s="170"/>
      <c r="B56" s="167" t="s">
        <v>165</v>
      </c>
      <c r="C56" s="127"/>
      <c r="D56" s="127"/>
      <c r="E56" s="126"/>
      <c r="F56" s="168"/>
      <c r="G56" s="126"/>
      <c r="H56" s="127"/>
      <c r="I56" s="127"/>
      <c r="J56" s="169"/>
      <c r="K56" s="119"/>
      <c r="L56" s="14"/>
      <c r="M56" s="30"/>
    </row>
    <row r="57" spans="1:13" s="10" customFormat="1" ht="12.75" customHeight="1" x14ac:dyDescent="0.2">
      <c r="A57" s="104" t="s">
        <v>162</v>
      </c>
      <c r="B57" s="138" t="s">
        <v>64</v>
      </c>
      <c r="C57" s="139"/>
      <c r="D57" s="139"/>
      <c r="E57" s="139"/>
      <c r="F57" s="139"/>
      <c r="G57" s="139"/>
      <c r="H57" s="139"/>
      <c r="I57" s="139"/>
      <c r="J57" s="139"/>
      <c r="K57" s="139"/>
      <c r="L57" s="49"/>
      <c r="M57" s="30"/>
    </row>
    <row r="58" spans="1:13" s="10" customFormat="1" ht="12.75" customHeight="1" x14ac:dyDescent="0.2">
      <c r="A58" s="195"/>
      <c r="B58" s="33" t="s">
        <v>65</v>
      </c>
      <c r="C58" s="33">
        <v>0.8</v>
      </c>
      <c r="D58" s="33">
        <f t="shared" ref="D58:D63" si="8">A58*C58</f>
        <v>0</v>
      </c>
      <c r="E58" s="196"/>
      <c r="F58" s="33" t="s">
        <v>34</v>
      </c>
      <c r="G58" s="33">
        <v>0.2</v>
      </c>
      <c r="H58" s="32">
        <f>E58*G58</f>
        <v>0</v>
      </c>
      <c r="I58" s="100"/>
      <c r="J58" s="33" t="s">
        <v>72</v>
      </c>
      <c r="K58" s="33">
        <v>0.4</v>
      </c>
      <c r="L58" s="33">
        <f t="shared" si="2"/>
        <v>0</v>
      </c>
      <c r="M58" s="30"/>
    </row>
    <row r="59" spans="1:13" s="10" customFormat="1" ht="12.75" customHeight="1" x14ac:dyDescent="0.2">
      <c r="A59" s="195"/>
      <c r="B59" s="33" t="s">
        <v>66</v>
      </c>
      <c r="C59" s="33">
        <v>1</v>
      </c>
      <c r="D59" s="33">
        <f t="shared" si="8"/>
        <v>0</v>
      </c>
      <c r="E59" s="196"/>
      <c r="F59" s="33" t="s">
        <v>51</v>
      </c>
      <c r="G59" s="33">
        <v>0.7</v>
      </c>
      <c r="H59" s="60">
        <f t="shared" ref="H59:H64" si="9">E59*G59</f>
        <v>0</v>
      </c>
      <c r="I59" s="100"/>
      <c r="J59" s="33" t="s">
        <v>73</v>
      </c>
      <c r="K59" s="33">
        <v>0.2</v>
      </c>
      <c r="L59" s="33">
        <f t="shared" si="2"/>
        <v>0</v>
      </c>
      <c r="M59" s="30"/>
    </row>
    <row r="60" spans="1:13" s="10" customFormat="1" ht="12.75" customHeight="1" x14ac:dyDescent="0.2">
      <c r="A60" s="195"/>
      <c r="B60" s="33" t="s">
        <v>47</v>
      </c>
      <c r="C60" s="33">
        <v>1</v>
      </c>
      <c r="D60" s="33">
        <f t="shared" si="8"/>
        <v>0</v>
      </c>
      <c r="E60" s="196"/>
      <c r="F60" s="33" t="s">
        <v>69</v>
      </c>
      <c r="G60" s="33">
        <v>0.1</v>
      </c>
      <c r="H60" s="33">
        <f t="shared" si="9"/>
        <v>0</v>
      </c>
      <c r="I60" s="100"/>
      <c r="J60" s="33" t="s">
        <v>17</v>
      </c>
      <c r="K60" s="33">
        <v>0.3</v>
      </c>
      <c r="L60" s="33">
        <f t="shared" si="2"/>
        <v>0</v>
      </c>
      <c r="M60" s="30"/>
    </row>
    <row r="61" spans="1:13" s="10" customFormat="1" ht="12.75" customHeight="1" x14ac:dyDescent="0.2">
      <c r="A61" s="195"/>
      <c r="B61" s="33" t="s">
        <v>67</v>
      </c>
      <c r="C61" s="33">
        <v>1.6</v>
      </c>
      <c r="D61" s="33">
        <f t="shared" si="8"/>
        <v>0</v>
      </c>
      <c r="E61" s="196"/>
      <c r="F61" s="33" t="s">
        <v>52</v>
      </c>
      <c r="G61" s="33">
        <v>0.2</v>
      </c>
      <c r="H61" s="48">
        <f t="shared" si="9"/>
        <v>0</v>
      </c>
      <c r="I61" s="100"/>
      <c r="J61" s="33" t="s">
        <v>7</v>
      </c>
      <c r="K61" s="33">
        <v>0.4</v>
      </c>
      <c r="L61" s="33">
        <f t="shared" si="2"/>
        <v>0</v>
      </c>
      <c r="M61" s="30"/>
    </row>
    <row r="62" spans="1:13" s="10" customFormat="1" ht="12.75" customHeight="1" x14ac:dyDescent="0.2">
      <c r="A62" s="195"/>
      <c r="B62" s="33" t="s">
        <v>68</v>
      </c>
      <c r="C62" s="33">
        <v>0.5</v>
      </c>
      <c r="D62" s="33">
        <f t="shared" si="8"/>
        <v>0</v>
      </c>
      <c r="E62" s="196"/>
      <c r="F62" s="33" t="s">
        <v>53</v>
      </c>
      <c r="G62" s="33">
        <v>1.5</v>
      </c>
      <c r="H62" s="33">
        <f t="shared" si="9"/>
        <v>0</v>
      </c>
      <c r="I62" s="100"/>
      <c r="J62" s="33" t="s">
        <v>8</v>
      </c>
      <c r="K62" s="33">
        <v>0.5</v>
      </c>
      <c r="L62" s="33">
        <f t="shared" si="2"/>
        <v>0</v>
      </c>
      <c r="M62" s="30"/>
    </row>
    <row r="63" spans="1:13" s="10" customFormat="1" ht="12.75" customHeight="1" x14ac:dyDescent="0.2">
      <c r="A63" s="195"/>
      <c r="B63" s="33" t="s">
        <v>49</v>
      </c>
      <c r="C63" s="33">
        <v>0.3</v>
      </c>
      <c r="D63" s="33">
        <f t="shared" si="8"/>
        <v>0</v>
      </c>
      <c r="E63" s="196"/>
      <c r="F63" s="33" t="s">
        <v>70</v>
      </c>
      <c r="G63" s="33">
        <v>0.8</v>
      </c>
      <c r="H63" s="48">
        <f t="shared" si="9"/>
        <v>0</v>
      </c>
      <c r="I63" s="100"/>
      <c r="J63" s="33" t="s">
        <v>10</v>
      </c>
      <c r="K63" s="33">
        <v>0.6</v>
      </c>
      <c r="L63" s="33">
        <f t="shared" si="2"/>
        <v>0</v>
      </c>
      <c r="M63" s="30"/>
    </row>
    <row r="64" spans="1:13" s="10" customFormat="1" ht="12.75" customHeight="1" x14ac:dyDescent="0.2">
      <c r="A64" s="31"/>
      <c r="B64" s="38"/>
      <c r="D64" s="38"/>
      <c r="E64" s="199"/>
      <c r="F64" s="48" t="s">
        <v>71</v>
      </c>
      <c r="G64" s="48">
        <v>0.7</v>
      </c>
      <c r="H64" s="48">
        <f t="shared" si="9"/>
        <v>0</v>
      </c>
      <c r="I64" s="200"/>
      <c r="J64" s="48" t="s">
        <v>9</v>
      </c>
      <c r="K64" s="33">
        <v>0.8</v>
      </c>
      <c r="L64" s="33">
        <f t="shared" si="2"/>
        <v>0</v>
      </c>
      <c r="M64" s="30"/>
    </row>
    <row r="65" spans="1:13" s="10" customFormat="1" ht="12.75" customHeight="1" x14ac:dyDescent="0.2">
      <c r="A65" s="156"/>
      <c r="B65" s="161" t="s">
        <v>165</v>
      </c>
      <c r="C65" s="99"/>
      <c r="D65" s="99"/>
      <c r="E65" s="5"/>
      <c r="F65" s="157"/>
      <c r="G65" s="5"/>
      <c r="H65" s="99"/>
      <c r="I65" s="99"/>
      <c r="J65" s="159"/>
      <c r="K65" s="57"/>
      <c r="L65" s="14"/>
      <c r="M65" s="30"/>
    </row>
    <row r="66" spans="1:13" s="10" customFormat="1" ht="12.75" customHeight="1" x14ac:dyDescent="0.2">
      <c r="A66" s="153"/>
      <c r="B66" s="71"/>
      <c r="C66" s="75"/>
      <c r="D66" s="75"/>
      <c r="E66" s="129"/>
      <c r="F66" s="154"/>
      <c r="G66" s="129"/>
      <c r="H66" s="75"/>
      <c r="I66" s="75"/>
      <c r="J66" s="155"/>
      <c r="K66" s="130"/>
      <c r="L66" s="14"/>
      <c r="M66" s="30"/>
    </row>
    <row r="67" spans="1:13" s="10" customFormat="1" ht="12.75" customHeight="1" x14ac:dyDescent="0.2">
      <c r="A67" s="104" t="s">
        <v>162</v>
      </c>
      <c r="B67" s="138" t="s">
        <v>64</v>
      </c>
      <c r="C67" s="139"/>
      <c r="D67" s="139"/>
      <c r="E67" s="139"/>
      <c r="F67" s="139"/>
      <c r="G67" s="139"/>
      <c r="H67" s="139"/>
      <c r="I67" s="139"/>
      <c r="J67" s="139"/>
      <c r="K67" s="139"/>
      <c r="L67" s="49"/>
      <c r="M67" s="30"/>
    </row>
    <row r="68" spans="1:13" s="10" customFormat="1" ht="12.75" customHeight="1" x14ac:dyDescent="0.2">
      <c r="A68" s="195"/>
      <c r="B68" s="33" t="s">
        <v>65</v>
      </c>
      <c r="C68" s="33">
        <v>0.8</v>
      </c>
      <c r="D68" s="33">
        <f t="shared" ref="D68:D73" si="10">A68*C68</f>
        <v>0</v>
      </c>
      <c r="E68" s="196"/>
      <c r="F68" s="33" t="s">
        <v>34</v>
      </c>
      <c r="G68" s="33">
        <v>0.2</v>
      </c>
      <c r="H68" s="32">
        <f>E68*G68</f>
        <v>0</v>
      </c>
      <c r="I68" s="203"/>
      <c r="J68" s="33" t="s">
        <v>72</v>
      </c>
      <c r="K68" s="33">
        <v>0.4</v>
      </c>
      <c r="L68" s="33">
        <f t="shared" si="2"/>
        <v>0</v>
      </c>
      <c r="M68" s="30"/>
    </row>
    <row r="69" spans="1:13" s="10" customFormat="1" ht="12.75" customHeight="1" x14ac:dyDescent="0.2">
      <c r="A69" s="195"/>
      <c r="B69" s="33" t="s">
        <v>66</v>
      </c>
      <c r="C69" s="33">
        <v>1</v>
      </c>
      <c r="D69" s="33">
        <f t="shared" si="10"/>
        <v>0</v>
      </c>
      <c r="E69" s="196"/>
      <c r="F69" s="33" t="s">
        <v>51</v>
      </c>
      <c r="G69" s="33">
        <v>0.7</v>
      </c>
      <c r="H69" s="59">
        <f t="shared" ref="H69:H74" si="11">E69*G69</f>
        <v>0</v>
      </c>
      <c r="I69" s="203"/>
      <c r="J69" s="48" t="s">
        <v>73</v>
      </c>
      <c r="K69" s="33">
        <v>0.2</v>
      </c>
      <c r="L69" s="33">
        <f t="shared" si="2"/>
        <v>0</v>
      </c>
      <c r="M69" s="30"/>
    </row>
    <row r="70" spans="1:13" s="10" customFormat="1" ht="12.75" customHeight="1" x14ac:dyDescent="0.2">
      <c r="A70" s="195"/>
      <c r="B70" s="33" t="s">
        <v>47</v>
      </c>
      <c r="C70" s="33">
        <v>1</v>
      </c>
      <c r="D70" s="33">
        <f t="shared" si="10"/>
        <v>0</v>
      </c>
      <c r="E70" s="196"/>
      <c r="F70" s="33" t="s">
        <v>69</v>
      </c>
      <c r="G70" s="33">
        <v>0.1</v>
      </c>
      <c r="H70" s="33">
        <f t="shared" si="11"/>
        <v>0</v>
      </c>
      <c r="I70" s="203"/>
      <c r="J70" s="33" t="s">
        <v>17</v>
      </c>
      <c r="K70" s="33">
        <v>0.3</v>
      </c>
      <c r="L70" s="33">
        <f t="shared" si="2"/>
        <v>0</v>
      </c>
      <c r="M70" s="30"/>
    </row>
    <row r="71" spans="1:13" s="10" customFormat="1" ht="12.75" customHeight="1" x14ac:dyDescent="0.2">
      <c r="A71" s="195"/>
      <c r="B71" s="33" t="s">
        <v>67</v>
      </c>
      <c r="C71" s="33">
        <v>1.6</v>
      </c>
      <c r="D71" s="33">
        <f t="shared" si="10"/>
        <v>0</v>
      </c>
      <c r="E71" s="196"/>
      <c r="F71" s="33" t="s">
        <v>52</v>
      </c>
      <c r="G71" s="33">
        <v>0.2</v>
      </c>
      <c r="H71" s="59">
        <f t="shared" si="11"/>
        <v>0</v>
      </c>
      <c r="I71" s="203"/>
      <c r="J71" s="33" t="s">
        <v>7</v>
      </c>
      <c r="K71" s="33">
        <v>0.4</v>
      </c>
      <c r="L71" s="33">
        <f t="shared" si="2"/>
        <v>0</v>
      </c>
      <c r="M71" s="30"/>
    </row>
    <row r="72" spans="1:13" s="10" customFormat="1" ht="12.75" customHeight="1" x14ac:dyDescent="0.2">
      <c r="A72" s="195"/>
      <c r="B72" s="33" t="s">
        <v>68</v>
      </c>
      <c r="C72" s="33">
        <v>0.5</v>
      </c>
      <c r="D72" s="33">
        <f t="shared" si="10"/>
        <v>0</v>
      </c>
      <c r="E72" s="196"/>
      <c r="F72" s="33" t="s">
        <v>53</v>
      </c>
      <c r="G72" s="33">
        <v>1.5</v>
      </c>
      <c r="H72" s="33">
        <f t="shared" si="11"/>
        <v>0</v>
      </c>
      <c r="I72" s="203"/>
      <c r="J72" s="33" t="s">
        <v>8</v>
      </c>
      <c r="K72" s="33">
        <v>0.5</v>
      </c>
      <c r="L72" s="33">
        <f t="shared" si="2"/>
        <v>0</v>
      </c>
      <c r="M72" s="30"/>
    </row>
    <row r="73" spans="1:13" s="10" customFormat="1" ht="12.75" customHeight="1" x14ac:dyDescent="0.2">
      <c r="A73" s="195"/>
      <c r="B73" s="33" t="s">
        <v>49</v>
      </c>
      <c r="C73" s="33">
        <v>0.3</v>
      </c>
      <c r="D73" s="33">
        <f t="shared" si="10"/>
        <v>0</v>
      </c>
      <c r="E73" s="196"/>
      <c r="F73" s="33" t="s">
        <v>70</v>
      </c>
      <c r="G73" s="33">
        <v>0.8</v>
      </c>
      <c r="H73" s="48">
        <f t="shared" si="11"/>
        <v>0</v>
      </c>
      <c r="I73" s="203"/>
      <c r="J73" s="33" t="s">
        <v>10</v>
      </c>
      <c r="K73" s="33">
        <v>0.6</v>
      </c>
      <c r="L73" s="33">
        <f t="shared" ref="L73:L126" si="12">I73*K73</f>
        <v>0</v>
      </c>
      <c r="M73" s="30"/>
    </row>
    <row r="74" spans="1:13" s="10" customFormat="1" ht="12.75" customHeight="1" x14ac:dyDescent="0.2">
      <c r="A74" s="31"/>
      <c r="C74" s="38"/>
      <c r="D74" s="38"/>
      <c r="E74" s="199"/>
      <c r="F74" s="48" t="s">
        <v>71</v>
      </c>
      <c r="G74" s="48">
        <v>0.7</v>
      </c>
      <c r="H74" s="48">
        <f t="shared" si="11"/>
        <v>0</v>
      </c>
      <c r="I74" s="205"/>
      <c r="J74" s="60" t="s">
        <v>9</v>
      </c>
      <c r="K74" s="33">
        <v>0.8</v>
      </c>
      <c r="L74" s="33">
        <f t="shared" si="12"/>
        <v>0</v>
      </c>
      <c r="M74" s="30"/>
    </row>
    <row r="75" spans="1:13" s="10" customFormat="1" ht="12.75" customHeight="1" x14ac:dyDescent="0.2">
      <c r="A75" s="156"/>
      <c r="B75" s="158" t="s">
        <v>165</v>
      </c>
      <c r="C75" s="166"/>
      <c r="D75" s="99"/>
      <c r="E75" s="5"/>
      <c r="F75" s="160"/>
      <c r="G75" s="5"/>
      <c r="H75" s="99"/>
      <c r="I75" s="99"/>
      <c r="J75" s="159"/>
      <c r="L75" s="14"/>
      <c r="M75" s="30"/>
    </row>
    <row r="76" spans="1:13" s="10" customFormat="1" ht="12.75" customHeight="1" x14ac:dyDescent="0.2">
      <c r="A76" s="104" t="s">
        <v>162</v>
      </c>
      <c r="B76" s="138" t="s">
        <v>64</v>
      </c>
      <c r="C76" s="139"/>
      <c r="D76" s="139"/>
      <c r="E76" s="139"/>
      <c r="F76" s="139"/>
      <c r="G76" s="139"/>
      <c r="H76" s="139"/>
      <c r="I76" s="139"/>
      <c r="J76" s="139"/>
      <c r="K76" s="139"/>
      <c r="L76" s="49"/>
      <c r="M76" s="30"/>
    </row>
    <row r="77" spans="1:13" s="10" customFormat="1" ht="12.75" customHeight="1" x14ac:dyDescent="0.2">
      <c r="A77" s="195"/>
      <c r="B77" s="33" t="s">
        <v>65</v>
      </c>
      <c r="C77" s="33">
        <v>0.8</v>
      </c>
      <c r="D77" s="33">
        <f t="shared" ref="D77:D82" si="13">A77*C77</f>
        <v>0</v>
      </c>
      <c r="E77" s="196"/>
      <c r="F77" s="33" t="s">
        <v>34</v>
      </c>
      <c r="G77" s="33">
        <v>0.2</v>
      </c>
      <c r="H77" s="32">
        <f>E77*G77</f>
        <v>0</v>
      </c>
      <c r="I77" s="100"/>
      <c r="J77" s="33" t="s">
        <v>72</v>
      </c>
      <c r="K77" s="33">
        <v>0.4</v>
      </c>
      <c r="L77" s="33">
        <f t="shared" si="12"/>
        <v>0</v>
      </c>
      <c r="M77" s="30"/>
    </row>
    <row r="78" spans="1:13" s="10" customFormat="1" ht="12.75" customHeight="1" x14ac:dyDescent="0.2">
      <c r="A78" s="195"/>
      <c r="B78" s="33" t="s">
        <v>66</v>
      </c>
      <c r="C78" s="33">
        <v>1</v>
      </c>
      <c r="D78" s="33">
        <f t="shared" si="13"/>
        <v>0</v>
      </c>
      <c r="E78" s="196"/>
      <c r="F78" s="33" t="s">
        <v>51</v>
      </c>
      <c r="G78" s="33">
        <v>0.7</v>
      </c>
      <c r="H78" s="61">
        <f t="shared" ref="H78:H83" si="14">E78*G78</f>
        <v>0</v>
      </c>
      <c r="I78" s="100"/>
      <c r="J78" s="33" t="s">
        <v>73</v>
      </c>
      <c r="K78" s="33">
        <v>0.2</v>
      </c>
      <c r="L78" s="33">
        <f t="shared" si="12"/>
        <v>0</v>
      </c>
      <c r="M78" s="30"/>
    </row>
    <row r="79" spans="1:13" s="10" customFormat="1" ht="12.75" customHeight="1" x14ac:dyDescent="0.2">
      <c r="A79" s="195"/>
      <c r="B79" s="33" t="s">
        <v>47</v>
      </c>
      <c r="C79" s="33">
        <v>1</v>
      </c>
      <c r="D79" s="33">
        <f t="shared" si="13"/>
        <v>0</v>
      </c>
      <c r="E79" s="196"/>
      <c r="F79" s="33" t="s">
        <v>69</v>
      </c>
      <c r="G79" s="33">
        <v>0.1</v>
      </c>
      <c r="H79" s="33">
        <f t="shared" si="14"/>
        <v>0</v>
      </c>
      <c r="I79" s="100"/>
      <c r="J79" s="33" t="s">
        <v>17</v>
      </c>
      <c r="K79" s="33">
        <v>0.3</v>
      </c>
      <c r="L79" s="33">
        <f t="shared" si="12"/>
        <v>0</v>
      </c>
      <c r="M79" s="30"/>
    </row>
    <row r="80" spans="1:13" s="10" customFormat="1" ht="12.75" customHeight="1" x14ac:dyDescent="0.2">
      <c r="A80" s="195"/>
      <c r="B80" s="33" t="s">
        <v>67</v>
      </c>
      <c r="C80" s="33">
        <v>1.6</v>
      </c>
      <c r="D80" s="33">
        <f t="shared" si="13"/>
        <v>0</v>
      </c>
      <c r="E80" s="196"/>
      <c r="F80" s="33" t="s">
        <v>52</v>
      </c>
      <c r="G80" s="33">
        <v>0.2</v>
      </c>
      <c r="H80" s="33">
        <f t="shared" si="14"/>
        <v>0</v>
      </c>
      <c r="I80" s="100"/>
      <c r="J80" s="33" t="s">
        <v>7</v>
      </c>
      <c r="K80" s="33">
        <v>0.4</v>
      </c>
      <c r="L80" s="33">
        <f t="shared" si="12"/>
        <v>0</v>
      </c>
      <c r="M80" s="30"/>
    </row>
    <row r="81" spans="1:13" s="10" customFormat="1" ht="12.75" customHeight="1" x14ac:dyDescent="0.2">
      <c r="A81" s="195"/>
      <c r="B81" s="33" t="s">
        <v>68</v>
      </c>
      <c r="C81" s="33">
        <v>0.5</v>
      </c>
      <c r="D81" s="33">
        <f t="shared" si="13"/>
        <v>0</v>
      </c>
      <c r="E81" s="196"/>
      <c r="F81" s="33" t="s">
        <v>53</v>
      </c>
      <c r="G81" s="33">
        <v>1.5</v>
      </c>
      <c r="H81" s="33">
        <f t="shared" si="14"/>
        <v>0</v>
      </c>
      <c r="I81" s="100"/>
      <c r="J81" s="33" t="s">
        <v>8</v>
      </c>
      <c r="K81" s="33">
        <v>0.5</v>
      </c>
      <c r="L81" s="33">
        <f t="shared" si="12"/>
        <v>0</v>
      </c>
      <c r="M81" s="30"/>
    </row>
    <row r="82" spans="1:13" s="10" customFormat="1" ht="12.75" customHeight="1" x14ac:dyDescent="0.2">
      <c r="A82" s="195"/>
      <c r="B82" s="33" t="s">
        <v>49</v>
      </c>
      <c r="C82" s="33">
        <v>0.3</v>
      </c>
      <c r="D82" s="33">
        <f t="shared" si="13"/>
        <v>0</v>
      </c>
      <c r="E82" s="196"/>
      <c r="F82" s="33" t="s">
        <v>70</v>
      </c>
      <c r="G82" s="33">
        <v>0.8</v>
      </c>
      <c r="H82" s="32">
        <f t="shared" si="14"/>
        <v>0</v>
      </c>
      <c r="I82" s="100"/>
      <c r="J82" s="33" t="s">
        <v>10</v>
      </c>
      <c r="K82" s="33">
        <v>0.6</v>
      </c>
      <c r="L82" s="33">
        <f t="shared" si="12"/>
        <v>0</v>
      </c>
      <c r="M82" s="30"/>
    </row>
    <row r="83" spans="1:13" s="10" customFormat="1" ht="12.75" customHeight="1" thickBot="1" x14ac:dyDescent="0.25">
      <c r="A83" s="171"/>
      <c r="B83" s="38"/>
      <c r="D83" s="14"/>
      <c r="E83" s="196"/>
      <c r="F83" s="33" t="s">
        <v>71</v>
      </c>
      <c r="G83" s="62">
        <v>0.7</v>
      </c>
      <c r="H83" s="33">
        <f t="shared" si="14"/>
        <v>0</v>
      </c>
      <c r="I83" s="100"/>
      <c r="J83" s="33" t="s">
        <v>9</v>
      </c>
      <c r="K83" s="33">
        <v>0.8</v>
      </c>
      <c r="L83" s="33">
        <f t="shared" si="12"/>
        <v>0</v>
      </c>
      <c r="M83" s="30"/>
    </row>
    <row r="84" spans="1:13" s="10" customFormat="1" ht="12.75" customHeight="1" thickBot="1" x14ac:dyDescent="0.25">
      <c r="A84" s="104" t="s">
        <v>162</v>
      </c>
      <c r="B84" s="138" t="s">
        <v>121</v>
      </c>
      <c r="C84" s="139"/>
      <c r="D84" s="139"/>
      <c r="E84" s="139"/>
      <c r="F84" s="139"/>
      <c r="G84" s="139"/>
      <c r="H84" s="63"/>
      <c r="I84" s="206"/>
      <c r="J84" s="33" t="s">
        <v>20</v>
      </c>
      <c r="K84" s="33">
        <v>0.2</v>
      </c>
      <c r="L84" s="33">
        <f t="shared" si="12"/>
        <v>0</v>
      </c>
      <c r="M84" s="30"/>
    </row>
    <row r="85" spans="1:13" s="10" customFormat="1" ht="12.75" customHeight="1" x14ac:dyDescent="0.2">
      <c r="A85" s="195"/>
      <c r="B85" s="33" t="s">
        <v>57</v>
      </c>
      <c r="C85" s="33">
        <v>0.8</v>
      </c>
      <c r="D85" s="33">
        <f t="shared" ref="D85:D90" si="15">A85*C85</f>
        <v>0</v>
      </c>
      <c r="E85" s="196"/>
      <c r="F85" s="60" t="s">
        <v>61</v>
      </c>
      <c r="G85" s="35">
        <v>0.1</v>
      </c>
      <c r="H85" s="33">
        <f t="shared" ref="H85:H90" si="16">E85*G85</f>
        <v>0</v>
      </c>
      <c r="I85" s="100"/>
      <c r="J85" s="33" t="s">
        <v>17</v>
      </c>
      <c r="K85" s="33">
        <v>0.3</v>
      </c>
      <c r="L85" s="33">
        <f t="shared" si="12"/>
        <v>0</v>
      </c>
      <c r="M85" s="30"/>
    </row>
    <row r="86" spans="1:13" s="10" customFormat="1" ht="12.75" customHeight="1" x14ac:dyDescent="0.2">
      <c r="A86" s="195"/>
      <c r="B86" s="33" t="s">
        <v>58</v>
      </c>
      <c r="C86" s="33">
        <v>0.4</v>
      </c>
      <c r="D86" s="33">
        <f t="shared" si="15"/>
        <v>0</v>
      </c>
      <c r="E86" s="196"/>
      <c r="F86" s="33" t="s">
        <v>40</v>
      </c>
      <c r="G86" s="33">
        <v>1.2</v>
      </c>
      <c r="H86" s="33">
        <f t="shared" si="16"/>
        <v>0</v>
      </c>
      <c r="I86" s="100"/>
      <c r="J86" s="33" t="s">
        <v>7</v>
      </c>
      <c r="K86" s="33">
        <v>0.4</v>
      </c>
      <c r="L86" s="33">
        <f t="shared" si="12"/>
        <v>0</v>
      </c>
      <c r="M86" s="30"/>
    </row>
    <row r="87" spans="1:13" s="10" customFormat="1" ht="12.75" customHeight="1" x14ac:dyDescent="0.2">
      <c r="A87" s="195"/>
      <c r="B87" s="33" t="s">
        <v>59</v>
      </c>
      <c r="C87" s="33">
        <v>1.2</v>
      </c>
      <c r="D87" s="33">
        <f t="shared" si="15"/>
        <v>0</v>
      </c>
      <c r="E87" s="196"/>
      <c r="F87" s="33" t="s">
        <v>41</v>
      </c>
      <c r="G87" s="33">
        <v>1.7</v>
      </c>
      <c r="H87" s="33">
        <f t="shared" si="16"/>
        <v>0</v>
      </c>
      <c r="I87" s="100"/>
      <c r="J87" s="33" t="s">
        <v>8</v>
      </c>
      <c r="K87" s="33">
        <v>0.5</v>
      </c>
      <c r="L87" s="33">
        <f t="shared" si="12"/>
        <v>0</v>
      </c>
      <c r="M87" s="30"/>
    </row>
    <row r="88" spans="1:13" s="10" customFormat="1" ht="12.75" customHeight="1" x14ac:dyDescent="0.2">
      <c r="A88" s="195"/>
      <c r="B88" s="33" t="s">
        <v>60</v>
      </c>
      <c r="C88" s="33">
        <v>0.5</v>
      </c>
      <c r="D88" s="33">
        <f t="shared" si="15"/>
        <v>0</v>
      </c>
      <c r="E88" s="196"/>
      <c r="F88" s="33" t="s">
        <v>62</v>
      </c>
      <c r="G88" s="33">
        <v>0.3</v>
      </c>
      <c r="H88" s="33">
        <f t="shared" si="16"/>
        <v>0</v>
      </c>
      <c r="I88" s="100"/>
      <c r="J88" s="32" t="s">
        <v>10</v>
      </c>
      <c r="K88" s="33">
        <v>0.6</v>
      </c>
      <c r="L88" s="33">
        <f t="shared" si="12"/>
        <v>0</v>
      </c>
      <c r="M88" s="30"/>
    </row>
    <row r="89" spans="1:13" s="10" customFormat="1" ht="12.75" customHeight="1" x14ac:dyDescent="0.2">
      <c r="A89" s="195"/>
      <c r="B89" s="33" t="s">
        <v>34</v>
      </c>
      <c r="C89" s="33">
        <v>0.2</v>
      </c>
      <c r="D89" s="33">
        <f t="shared" si="15"/>
        <v>0</v>
      </c>
      <c r="E89" s="196"/>
      <c r="F89" s="33" t="s">
        <v>43</v>
      </c>
      <c r="G89" s="33">
        <v>0.8</v>
      </c>
      <c r="H89" s="33">
        <f t="shared" si="16"/>
        <v>0</v>
      </c>
      <c r="I89" s="100"/>
      <c r="J89" s="33" t="s">
        <v>9</v>
      </c>
      <c r="K89" s="33">
        <v>0.8</v>
      </c>
      <c r="L89" s="33">
        <f t="shared" si="12"/>
        <v>0</v>
      </c>
      <c r="M89" s="30"/>
    </row>
    <row r="90" spans="1:13" s="10" customFormat="1" ht="12.75" customHeight="1" x14ac:dyDescent="0.2">
      <c r="A90" s="195"/>
      <c r="B90" s="40" t="s">
        <v>120</v>
      </c>
      <c r="C90" s="48">
        <v>0.2</v>
      </c>
      <c r="D90" s="48">
        <f t="shared" si="15"/>
        <v>0</v>
      </c>
      <c r="E90" s="199"/>
      <c r="F90" s="48" t="s">
        <v>63</v>
      </c>
      <c r="G90" s="48">
        <v>0.4</v>
      </c>
      <c r="H90" s="48">
        <f t="shared" si="16"/>
        <v>0</v>
      </c>
      <c r="I90" s="38"/>
      <c r="J90" s="38"/>
      <c r="K90" s="14"/>
      <c r="L90" s="14"/>
      <c r="M90" s="30">
        <f>SUM(D49:D56,H49:H56,L49:L56,D58:D65,H58:H65,L58:L65,D68:D75,H68:H75,L68:L75,D77:D83,H77:H83,L77:L89,D85:D91,H85:H91)</f>
        <v>0</v>
      </c>
    </row>
    <row r="91" spans="1:13" s="10" customFormat="1" ht="12.75" customHeight="1" x14ac:dyDescent="0.2">
      <c r="A91" s="156"/>
      <c r="B91" s="4" t="s">
        <v>165</v>
      </c>
      <c r="C91" s="99"/>
      <c r="D91" s="99"/>
      <c r="E91" s="5"/>
      <c r="F91" s="128"/>
      <c r="G91" s="166"/>
      <c r="H91" s="99"/>
      <c r="I91" s="99"/>
      <c r="J91" s="6"/>
      <c r="K91" s="47"/>
      <c r="L91" s="14"/>
      <c r="M91" s="58"/>
    </row>
    <row r="92" spans="1:13" s="10" customFormat="1" ht="12.75" customHeight="1" thickBot="1" x14ac:dyDescent="0.25">
      <c r="A92" s="104" t="s">
        <v>162</v>
      </c>
      <c r="B92" s="138" t="s">
        <v>122</v>
      </c>
      <c r="C92" s="139"/>
      <c r="D92" s="139"/>
      <c r="E92" s="139"/>
      <c r="F92" s="139"/>
      <c r="G92" s="139"/>
      <c r="H92" s="139"/>
      <c r="I92" s="139"/>
      <c r="J92" s="139"/>
      <c r="K92" s="139"/>
      <c r="L92" s="65"/>
      <c r="M92" s="30"/>
    </row>
    <row r="93" spans="1:13" s="10" customFormat="1" ht="12.75" customHeight="1" x14ac:dyDescent="0.2">
      <c r="A93" s="195"/>
      <c r="B93" s="33" t="s">
        <v>57</v>
      </c>
      <c r="C93" s="33">
        <v>0.8</v>
      </c>
      <c r="D93" s="33">
        <f t="shared" ref="D93:D98" si="17">A93*C93</f>
        <v>0</v>
      </c>
      <c r="E93" s="196"/>
      <c r="F93" s="60" t="s">
        <v>61</v>
      </c>
      <c r="G93" s="35">
        <v>0.1</v>
      </c>
      <c r="H93" s="32">
        <f t="shared" ref="H93:H98" si="18">E93*G93</f>
        <v>0</v>
      </c>
      <c r="I93" s="100"/>
      <c r="J93" s="33" t="s">
        <v>20</v>
      </c>
      <c r="K93" s="51">
        <v>0.2</v>
      </c>
      <c r="L93" s="33">
        <f t="shared" si="12"/>
        <v>0</v>
      </c>
      <c r="M93" s="30"/>
    </row>
    <row r="94" spans="1:13" s="10" customFormat="1" ht="12.75" customHeight="1" x14ac:dyDescent="0.2">
      <c r="A94" s="195"/>
      <c r="B94" s="33" t="s">
        <v>58</v>
      </c>
      <c r="C94" s="33">
        <v>0.4</v>
      </c>
      <c r="D94" s="33">
        <f t="shared" si="17"/>
        <v>0</v>
      </c>
      <c r="E94" s="196"/>
      <c r="F94" s="33" t="s">
        <v>40</v>
      </c>
      <c r="G94" s="33">
        <v>1.2</v>
      </c>
      <c r="H94" s="32">
        <f t="shared" si="18"/>
        <v>0</v>
      </c>
      <c r="I94" s="100"/>
      <c r="J94" s="33" t="s">
        <v>17</v>
      </c>
      <c r="K94" s="51">
        <v>0.3</v>
      </c>
      <c r="L94" s="33">
        <f t="shared" si="12"/>
        <v>0</v>
      </c>
      <c r="M94" s="30"/>
    </row>
    <row r="95" spans="1:13" s="10" customFormat="1" ht="12.75" customHeight="1" x14ac:dyDescent="0.2">
      <c r="A95" s="195"/>
      <c r="B95" s="33" t="s">
        <v>59</v>
      </c>
      <c r="C95" s="33">
        <v>1.2</v>
      </c>
      <c r="D95" s="33">
        <f t="shared" si="17"/>
        <v>0</v>
      </c>
      <c r="E95" s="196"/>
      <c r="F95" s="33" t="s">
        <v>41</v>
      </c>
      <c r="G95" s="33">
        <v>1.7</v>
      </c>
      <c r="H95" s="32">
        <f t="shared" si="18"/>
        <v>0</v>
      </c>
      <c r="I95" s="100"/>
      <c r="J95" s="33" t="s">
        <v>7</v>
      </c>
      <c r="K95" s="51">
        <v>0.4</v>
      </c>
      <c r="L95" s="33">
        <f t="shared" si="12"/>
        <v>0</v>
      </c>
      <c r="M95" s="30"/>
    </row>
    <row r="96" spans="1:13" s="10" customFormat="1" ht="12.75" customHeight="1" x14ac:dyDescent="0.2">
      <c r="A96" s="195"/>
      <c r="B96" s="33" t="s">
        <v>60</v>
      </c>
      <c r="C96" s="33">
        <v>0.5</v>
      </c>
      <c r="D96" s="33">
        <f t="shared" si="17"/>
        <v>0</v>
      </c>
      <c r="E96" s="196"/>
      <c r="F96" s="33" t="s">
        <v>62</v>
      </c>
      <c r="G96" s="33">
        <v>0.3</v>
      </c>
      <c r="H96" s="32">
        <f t="shared" si="18"/>
        <v>0</v>
      </c>
      <c r="I96" s="100"/>
      <c r="J96" s="48" t="s">
        <v>8</v>
      </c>
      <c r="K96" s="51">
        <v>0.5</v>
      </c>
      <c r="L96" s="33">
        <f t="shared" si="12"/>
        <v>0</v>
      </c>
      <c r="M96" s="30"/>
    </row>
    <row r="97" spans="1:13" s="10" customFormat="1" ht="12.75" customHeight="1" x14ac:dyDescent="0.2">
      <c r="A97" s="195"/>
      <c r="B97" s="33" t="s">
        <v>34</v>
      </c>
      <c r="C97" s="33">
        <v>0.2</v>
      </c>
      <c r="D97" s="33">
        <f t="shared" si="17"/>
        <v>0</v>
      </c>
      <c r="E97" s="196"/>
      <c r="F97" s="33" t="s">
        <v>152</v>
      </c>
      <c r="G97" s="33">
        <v>0.8</v>
      </c>
      <c r="H97" s="32">
        <f t="shared" si="18"/>
        <v>0</v>
      </c>
      <c r="I97" s="100"/>
      <c r="J97" s="33" t="s">
        <v>10</v>
      </c>
      <c r="K97" s="51">
        <v>0.6</v>
      </c>
      <c r="L97" s="33">
        <f t="shared" si="12"/>
        <v>0</v>
      </c>
      <c r="M97" s="30"/>
    </row>
    <row r="98" spans="1:13" s="10" customFormat="1" ht="12.75" customHeight="1" x14ac:dyDescent="0.2">
      <c r="A98" s="195"/>
      <c r="B98" s="40" t="s">
        <v>120</v>
      </c>
      <c r="C98" s="48">
        <v>0.2</v>
      </c>
      <c r="D98" s="48">
        <f t="shared" si="17"/>
        <v>0</v>
      </c>
      <c r="E98" s="199"/>
      <c r="F98" s="48" t="s">
        <v>153</v>
      </c>
      <c r="G98" s="48">
        <v>0.4</v>
      </c>
      <c r="H98" s="60">
        <f t="shared" si="18"/>
        <v>0</v>
      </c>
      <c r="I98" s="200"/>
      <c r="J98" s="60" t="s">
        <v>154</v>
      </c>
      <c r="K98" s="51">
        <v>0.8</v>
      </c>
      <c r="L98" s="33">
        <f t="shared" si="12"/>
        <v>0</v>
      </c>
      <c r="M98" s="30"/>
    </row>
    <row r="99" spans="1:13" s="10" customFormat="1" ht="12.75" customHeight="1" x14ac:dyDescent="0.2">
      <c r="A99" s="156"/>
      <c r="B99" s="161" t="s">
        <v>165</v>
      </c>
      <c r="C99" s="99"/>
      <c r="D99" s="99"/>
      <c r="E99" s="5"/>
      <c r="F99" s="163"/>
      <c r="G99" s="166"/>
      <c r="H99" s="99"/>
      <c r="I99" s="99"/>
      <c r="J99" s="162"/>
      <c r="K99" s="70"/>
      <c r="L99" s="14"/>
      <c r="M99" s="30"/>
    </row>
    <row r="100" spans="1:13" s="10" customFormat="1" ht="12.75" customHeight="1" x14ac:dyDescent="0.2">
      <c r="A100" s="104" t="s">
        <v>162</v>
      </c>
      <c r="B100" s="138" t="s">
        <v>123</v>
      </c>
      <c r="C100" s="139"/>
      <c r="D100" s="139"/>
      <c r="E100" s="139"/>
      <c r="F100" s="139"/>
      <c r="G100" s="139"/>
      <c r="H100" s="139"/>
      <c r="I100" s="139"/>
      <c r="J100" s="139"/>
      <c r="K100" s="139"/>
      <c r="L100" s="49"/>
      <c r="M100" s="30"/>
    </row>
    <row r="101" spans="1:13" s="10" customFormat="1" ht="12.75" customHeight="1" x14ac:dyDescent="0.2">
      <c r="A101" s="195"/>
      <c r="B101" s="34" t="s">
        <v>81</v>
      </c>
      <c r="C101" s="33">
        <v>0.1</v>
      </c>
      <c r="D101" s="33">
        <f>A101*C101</f>
        <v>0</v>
      </c>
      <c r="E101" s="196"/>
      <c r="F101" s="34" t="s">
        <v>89</v>
      </c>
      <c r="G101" s="33">
        <v>0.1</v>
      </c>
      <c r="H101" s="60">
        <f>E101*G101</f>
        <v>0</v>
      </c>
      <c r="I101" s="100"/>
      <c r="J101" s="34" t="s">
        <v>98</v>
      </c>
      <c r="K101" s="51">
        <v>0.1</v>
      </c>
      <c r="L101" s="33">
        <f>I101*K101</f>
        <v>0</v>
      </c>
      <c r="M101" s="30"/>
    </row>
    <row r="102" spans="1:13" s="10" customFormat="1" ht="12.75" customHeight="1" x14ac:dyDescent="0.2">
      <c r="A102" s="195"/>
      <c r="B102" s="34" t="s">
        <v>82</v>
      </c>
      <c r="C102" s="33">
        <v>0.2</v>
      </c>
      <c r="D102" s="33">
        <f t="shared" ref="D102:D107" si="19">A102*C102</f>
        <v>0</v>
      </c>
      <c r="E102" s="196"/>
      <c r="F102" s="34" t="s">
        <v>90</v>
      </c>
      <c r="G102" s="33">
        <v>0.2</v>
      </c>
      <c r="H102" s="33">
        <f t="shared" ref="H102:H107" si="20">E102*G102</f>
        <v>0</v>
      </c>
      <c r="I102" s="100"/>
      <c r="J102" s="34" t="s">
        <v>95</v>
      </c>
      <c r="K102" s="51">
        <v>0.4</v>
      </c>
      <c r="L102" s="33">
        <f t="shared" si="12"/>
        <v>0</v>
      </c>
      <c r="M102" s="30"/>
    </row>
    <row r="103" spans="1:13" s="10" customFormat="1" ht="12.75" customHeight="1" x14ac:dyDescent="0.2">
      <c r="A103" s="195"/>
      <c r="B103" s="34" t="s">
        <v>83</v>
      </c>
      <c r="C103" s="33">
        <v>0.5</v>
      </c>
      <c r="D103" s="33">
        <f t="shared" si="19"/>
        <v>0</v>
      </c>
      <c r="E103" s="196"/>
      <c r="F103" s="34" t="s">
        <v>91</v>
      </c>
      <c r="G103" s="33">
        <v>0.2</v>
      </c>
      <c r="H103" s="33">
        <f t="shared" si="20"/>
        <v>0</v>
      </c>
      <c r="I103" s="100"/>
      <c r="J103" s="34" t="s">
        <v>106</v>
      </c>
      <c r="K103" s="51">
        <v>0.2</v>
      </c>
      <c r="L103" s="33">
        <f t="shared" si="12"/>
        <v>0</v>
      </c>
      <c r="M103" s="30"/>
    </row>
    <row r="104" spans="1:13" s="10" customFormat="1" ht="12.75" customHeight="1" x14ac:dyDescent="0.2">
      <c r="A104" s="195"/>
      <c r="B104" s="34" t="s">
        <v>84</v>
      </c>
      <c r="C104" s="33">
        <v>0.2</v>
      </c>
      <c r="D104" s="33">
        <f t="shared" si="19"/>
        <v>0</v>
      </c>
      <c r="E104" s="196"/>
      <c r="F104" s="34" t="s">
        <v>92</v>
      </c>
      <c r="G104" s="33">
        <v>0.5</v>
      </c>
      <c r="H104" s="33">
        <f t="shared" si="20"/>
        <v>0</v>
      </c>
      <c r="I104" s="100"/>
      <c r="J104" s="37" t="s">
        <v>96</v>
      </c>
      <c r="K104" s="51">
        <v>1</v>
      </c>
      <c r="L104" s="33">
        <f t="shared" si="12"/>
        <v>0</v>
      </c>
      <c r="M104" s="30"/>
    </row>
    <row r="105" spans="1:13" s="10" customFormat="1" ht="12.75" customHeight="1" x14ac:dyDescent="0.2">
      <c r="A105" s="195"/>
      <c r="B105" s="34" t="s">
        <v>86</v>
      </c>
      <c r="C105" s="33">
        <v>0.5</v>
      </c>
      <c r="D105" s="33">
        <f t="shared" si="19"/>
        <v>0</v>
      </c>
      <c r="E105" s="196"/>
      <c r="F105" s="34" t="s">
        <v>93</v>
      </c>
      <c r="G105" s="33">
        <v>0.4</v>
      </c>
      <c r="H105" s="33">
        <f t="shared" si="20"/>
        <v>0</v>
      </c>
      <c r="I105" s="100"/>
      <c r="J105" s="34" t="s">
        <v>99</v>
      </c>
      <c r="K105" s="51">
        <v>0.4</v>
      </c>
      <c r="L105" s="33">
        <f t="shared" si="12"/>
        <v>0</v>
      </c>
      <c r="M105" s="30"/>
    </row>
    <row r="106" spans="1:13" s="10" customFormat="1" ht="12.75" customHeight="1" x14ac:dyDescent="0.2">
      <c r="A106" s="195"/>
      <c r="B106" s="34" t="s">
        <v>87</v>
      </c>
      <c r="C106" s="33">
        <v>0.2</v>
      </c>
      <c r="D106" s="33">
        <f t="shared" si="19"/>
        <v>0</v>
      </c>
      <c r="E106" s="196"/>
      <c r="F106" s="34" t="s">
        <v>94</v>
      </c>
      <c r="G106" s="33">
        <v>0.2</v>
      </c>
      <c r="H106" s="33">
        <f t="shared" si="20"/>
        <v>0</v>
      </c>
      <c r="I106" s="100"/>
      <c r="J106" s="34" t="s">
        <v>100</v>
      </c>
      <c r="K106" s="51">
        <v>0.2</v>
      </c>
      <c r="L106" s="33">
        <f t="shared" si="12"/>
        <v>0</v>
      </c>
      <c r="M106" s="30"/>
    </row>
    <row r="107" spans="1:13" s="10" customFormat="1" ht="12.75" customHeight="1" x14ac:dyDescent="0.2">
      <c r="A107" s="195"/>
      <c r="B107" s="34" t="s">
        <v>88</v>
      </c>
      <c r="C107" s="33">
        <v>0.1</v>
      </c>
      <c r="D107" s="33">
        <f t="shared" si="19"/>
        <v>0</v>
      </c>
      <c r="E107" s="196"/>
      <c r="F107" s="34" t="s">
        <v>97</v>
      </c>
      <c r="G107" s="32">
        <v>0.2</v>
      </c>
      <c r="H107" s="33">
        <f t="shared" si="20"/>
        <v>0</v>
      </c>
      <c r="I107" s="100"/>
      <c r="J107" s="34" t="s">
        <v>101</v>
      </c>
      <c r="K107" s="51">
        <v>0.4</v>
      </c>
      <c r="L107" s="33">
        <f t="shared" si="12"/>
        <v>0</v>
      </c>
      <c r="M107" s="30"/>
    </row>
    <row r="108" spans="1:13" s="10" customFormat="1" ht="12.75" customHeight="1" x14ac:dyDescent="0.2">
      <c r="A108" s="180"/>
      <c r="B108" s="181"/>
      <c r="C108" s="40"/>
      <c r="D108" s="38"/>
      <c r="E108" s="39"/>
      <c r="F108" s="179"/>
      <c r="G108" s="66"/>
      <c r="H108" s="38"/>
      <c r="I108" s="41"/>
      <c r="J108" s="178"/>
      <c r="K108" s="40"/>
      <c r="L108" s="14"/>
      <c r="M108" s="30"/>
    </row>
    <row r="109" spans="1:13" s="10" customFormat="1" ht="12.75" customHeight="1" x14ac:dyDescent="0.2">
      <c r="A109" s="182"/>
      <c r="B109" s="172" t="s">
        <v>165</v>
      </c>
      <c r="C109" s="124"/>
      <c r="D109" s="124"/>
      <c r="E109" s="123"/>
      <c r="F109" s="174"/>
      <c r="G109" s="124"/>
      <c r="H109" s="124"/>
      <c r="I109" s="124"/>
      <c r="J109" s="176"/>
      <c r="K109" s="64"/>
      <c r="L109" s="14"/>
      <c r="M109" s="30"/>
    </row>
    <row r="110" spans="1:13" s="10" customFormat="1" ht="12.75" customHeight="1" x14ac:dyDescent="0.2">
      <c r="A110" s="156"/>
      <c r="B110" s="173" t="s">
        <v>165</v>
      </c>
      <c r="C110" s="125"/>
      <c r="D110" s="125"/>
      <c r="E110" s="116"/>
      <c r="F110" s="175"/>
      <c r="G110" s="186"/>
      <c r="H110" s="125"/>
      <c r="I110" s="125"/>
      <c r="J110" s="177"/>
      <c r="K110" s="68"/>
      <c r="L110" s="14"/>
      <c r="M110" s="30"/>
    </row>
    <row r="111" spans="1:13" s="10" customFormat="1" ht="12.75" customHeight="1" x14ac:dyDescent="0.2">
      <c r="A111" s="31"/>
      <c r="B111" s="183"/>
      <c r="C111" s="45"/>
      <c r="D111" s="45"/>
      <c r="E111" s="37"/>
      <c r="F111" s="185"/>
      <c r="G111" s="54"/>
      <c r="H111" s="53"/>
      <c r="J111" s="184"/>
      <c r="K111" s="40"/>
      <c r="L111" s="14"/>
      <c r="M111" s="30"/>
    </row>
    <row r="112" spans="1:13" s="10" customFormat="1" ht="12.75" customHeight="1" x14ac:dyDescent="0.2">
      <c r="A112" s="104" t="s">
        <v>162</v>
      </c>
      <c r="B112" s="138" t="s">
        <v>127</v>
      </c>
      <c r="C112" s="139"/>
      <c r="D112" s="139"/>
      <c r="E112" s="139"/>
      <c r="F112" s="139"/>
      <c r="G112" s="139"/>
      <c r="H112" s="139"/>
      <c r="I112" s="139"/>
      <c r="J112" s="139"/>
      <c r="K112" s="139"/>
      <c r="L112" s="49"/>
      <c r="M112" s="30"/>
    </row>
    <row r="113" spans="1:14" s="10" customFormat="1" ht="12.75" customHeight="1" x14ac:dyDescent="0.2">
      <c r="A113" s="195"/>
      <c r="B113" s="39" t="s">
        <v>109</v>
      </c>
      <c r="C113" s="48">
        <v>0.2</v>
      </c>
      <c r="D113" s="48">
        <f>A113*C113</f>
        <v>0</v>
      </c>
      <c r="E113" s="199"/>
      <c r="F113" s="39" t="s">
        <v>108</v>
      </c>
      <c r="G113" s="48">
        <v>0.3</v>
      </c>
      <c r="H113" s="60">
        <f>E113*G113</f>
        <v>0</v>
      </c>
      <c r="I113" s="201"/>
      <c r="J113" s="39" t="s">
        <v>84</v>
      </c>
      <c r="K113" s="69">
        <v>0.2</v>
      </c>
      <c r="L113" s="33">
        <f t="shared" si="12"/>
        <v>0</v>
      </c>
      <c r="M113" s="30"/>
    </row>
    <row r="114" spans="1:14" s="10" customFormat="1" ht="12.75" customHeight="1" x14ac:dyDescent="0.2">
      <c r="A114" s="195"/>
      <c r="B114" s="34" t="s">
        <v>110</v>
      </c>
      <c r="C114" s="33">
        <v>0.7</v>
      </c>
      <c r="D114" s="48">
        <f>A114*C114</f>
        <v>0</v>
      </c>
      <c r="E114" s="196"/>
      <c r="F114" s="34" t="s">
        <v>85</v>
      </c>
      <c r="G114" s="33">
        <v>0.4</v>
      </c>
      <c r="H114" s="60">
        <f>E114*G114</f>
        <v>0</v>
      </c>
      <c r="I114" s="38"/>
      <c r="J114" s="179"/>
      <c r="K114" s="70"/>
      <c r="L114" s="14"/>
      <c r="M114" s="30"/>
    </row>
    <row r="115" spans="1:14" s="10" customFormat="1" ht="12.75" customHeight="1" x14ac:dyDescent="0.2">
      <c r="A115" s="195"/>
      <c r="B115" s="34" t="s">
        <v>80</v>
      </c>
      <c r="C115" s="33">
        <v>0.1</v>
      </c>
      <c r="D115" s="48">
        <f>A115*C115</f>
        <v>0</v>
      </c>
      <c r="E115" s="34"/>
      <c r="F115" s="189"/>
      <c r="G115" s="44"/>
      <c r="H115" s="14"/>
      <c r="I115" s="14"/>
      <c r="J115" s="164"/>
      <c r="K115" s="43"/>
      <c r="L115" s="14"/>
      <c r="M115" s="30"/>
    </row>
    <row r="116" spans="1:14" s="10" customFormat="1" ht="12.75" customHeight="1" x14ac:dyDescent="0.2">
      <c r="A116" s="31"/>
      <c r="B116" s="179"/>
      <c r="C116" s="38"/>
      <c r="D116" s="38"/>
      <c r="E116" s="39"/>
      <c r="F116" s="190"/>
      <c r="G116" s="46"/>
      <c r="H116" s="38"/>
      <c r="I116" s="38"/>
      <c r="J116" s="179"/>
      <c r="K116" s="43"/>
      <c r="L116" s="14"/>
      <c r="M116" s="30"/>
    </row>
    <row r="117" spans="1:14" s="10" customFormat="1" ht="12.75" customHeight="1" x14ac:dyDescent="0.2">
      <c r="A117" s="156"/>
      <c r="B117" s="172" t="s">
        <v>165</v>
      </c>
      <c r="C117" s="70"/>
      <c r="D117" s="70"/>
      <c r="E117" s="123"/>
      <c r="F117" s="187"/>
      <c r="G117" s="122"/>
      <c r="H117" s="70"/>
      <c r="I117" s="124"/>
      <c r="J117" s="176"/>
      <c r="K117" s="70"/>
      <c r="L117" s="14"/>
      <c r="M117" s="30"/>
    </row>
    <row r="118" spans="1:14" s="10" customFormat="1" ht="12.75" customHeight="1" x14ac:dyDescent="0.2">
      <c r="A118" s="156"/>
      <c r="B118" s="173" t="s">
        <v>165</v>
      </c>
      <c r="C118" s="68"/>
      <c r="D118" s="68"/>
      <c r="E118" s="116"/>
      <c r="F118" s="175"/>
      <c r="G118" s="115"/>
      <c r="H118" s="68"/>
      <c r="I118" s="125"/>
      <c r="J118" s="177"/>
      <c r="K118" s="70"/>
      <c r="L118" s="14"/>
      <c r="M118" s="30"/>
    </row>
    <row r="119" spans="1:14" s="10" customFormat="1" ht="12.75" customHeight="1" x14ac:dyDescent="0.2">
      <c r="A119" s="31"/>
      <c r="B119" s="188"/>
      <c r="C119" s="53"/>
      <c r="D119" s="45"/>
      <c r="E119" s="37"/>
      <c r="F119" s="185"/>
      <c r="G119" s="54"/>
      <c r="H119" s="45"/>
      <c r="I119" s="67"/>
      <c r="J119" s="183"/>
      <c r="K119" s="40"/>
      <c r="L119" s="14"/>
      <c r="M119" s="30"/>
    </row>
    <row r="120" spans="1:14" s="10" customFormat="1" ht="12.75" customHeight="1" x14ac:dyDescent="0.2">
      <c r="A120" s="104" t="s">
        <v>162</v>
      </c>
      <c r="B120" s="142" t="s">
        <v>124</v>
      </c>
      <c r="C120" s="143"/>
      <c r="D120" s="143"/>
      <c r="E120" s="143"/>
      <c r="F120" s="143"/>
      <c r="G120" s="143"/>
      <c r="H120" s="143"/>
      <c r="I120" s="143"/>
      <c r="J120" s="143"/>
      <c r="K120" s="143"/>
      <c r="L120" s="49"/>
      <c r="M120" s="30"/>
    </row>
    <row r="121" spans="1:14" s="10" customFormat="1" ht="12.75" customHeight="1" x14ac:dyDescent="0.2">
      <c r="A121" s="195"/>
      <c r="B121" s="37" t="s">
        <v>79</v>
      </c>
      <c r="C121" s="32">
        <v>0.1</v>
      </c>
      <c r="D121" s="32">
        <f>A121*C121</f>
        <v>0</v>
      </c>
      <c r="E121" s="197"/>
      <c r="F121" s="37" t="s">
        <v>83</v>
      </c>
      <c r="G121" s="32">
        <v>0.5</v>
      </c>
      <c r="H121" s="72">
        <f>E121*G121</f>
        <v>0</v>
      </c>
      <c r="I121" s="203"/>
      <c r="J121" s="55" t="s">
        <v>94</v>
      </c>
      <c r="K121" s="73">
        <v>0.2</v>
      </c>
      <c r="L121" s="33">
        <f t="shared" si="12"/>
        <v>0</v>
      </c>
      <c r="M121" s="30"/>
    </row>
    <row r="122" spans="1:14" s="10" customFormat="1" ht="12.75" customHeight="1" x14ac:dyDescent="0.2">
      <c r="A122" s="195"/>
      <c r="B122" s="34" t="s">
        <v>107</v>
      </c>
      <c r="C122" s="33">
        <v>0.3</v>
      </c>
      <c r="D122" s="32">
        <f>A122*C122</f>
        <v>0</v>
      </c>
      <c r="E122" s="34"/>
      <c r="F122" s="191"/>
      <c r="G122" s="14"/>
      <c r="H122" s="74"/>
      <c r="I122" s="45"/>
      <c r="J122" s="193"/>
      <c r="K122" s="67"/>
      <c r="L122" s="14"/>
      <c r="M122" s="30"/>
      <c r="N122" s="75"/>
    </row>
    <row r="123" spans="1:14" s="10" customFormat="1" ht="12.75" customHeight="1" x14ac:dyDescent="0.2">
      <c r="A123" s="31"/>
      <c r="B123" s="179" t="s">
        <v>165</v>
      </c>
      <c r="D123" s="14"/>
      <c r="E123" s="34"/>
      <c r="F123" s="192"/>
      <c r="G123" s="14"/>
      <c r="H123" s="66"/>
      <c r="I123" s="53"/>
      <c r="J123" s="194"/>
      <c r="K123" s="71"/>
      <c r="L123" s="14"/>
      <c r="M123" s="30">
        <v>1</v>
      </c>
      <c r="N123" s="134"/>
    </row>
    <row r="124" spans="1:14" s="10" customFormat="1" ht="12.75" customHeight="1" x14ac:dyDescent="0.2">
      <c r="A124" s="104" t="s">
        <v>162</v>
      </c>
      <c r="B124" s="138" t="s">
        <v>112</v>
      </c>
      <c r="C124" s="139"/>
      <c r="D124" s="139"/>
      <c r="E124" s="139"/>
      <c r="F124" s="139"/>
      <c r="G124" s="139"/>
      <c r="H124" s="139"/>
      <c r="I124" s="139"/>
      <c r="J124" s="139"/>
      <c r="K124" s="139"/>
      <c r="L124" s="49"/>
      <c r="M124" s="30"/>
      <c r="N124" s="134"/>
    </row>
    <row r="125" spans="1:14" s="10" customFormat="1" ht="12.75" customHeight="1" x14ac:dyDescent="0.2">
      <c r="A125" s="207"/>
      <c r="B125" s="34" t="s">
        <v>113</v>
      </c>
      <c r="C125" s="51">
        <v>5.3999999999999999E-2</v>
      </c>
      <c r="D125" s="38">
        <f>A125*C125</f>
        <v>0</v>
      </c>
      <c r="E125" s="208"/>
      <c r="F125" s="34" t="s">
        <v>116</v>
      </c>
      <c r="G125" s="14">
        <v>8.4000000000000005E-2</v>
      </c>
      <c r="H125" s="53">
        <f>E125*G125</f>
        <v>0</v>
      </c>
      <c r="I125" s="15"/>
      <c r="J125" s="34" t="s">
        <v>118</v>
      </c>
      <c r="K125" s="51">
        <v>4.1000000000000002E-2</v>
      </c>
      <c r="L125" s="33">
        <f t="shared" si="12"/>
        <v>0</v>
      </c>
      <c r="M125" s="30"/>
      <c r="N125" s="134"/>
    </row>
    <row r="126" spans="1:14" s="10" customFormat="1" ht="12.75" customHeight="1" x14ac:dyDescent="0.2">
      <c r="A126" s="207"/>
      <c r="B126" s="34" t="s">
        <v>114</v>
      </c>
      <c r="C126" s="51">
        <v>0.09</v>
      </c>
      <c r="D126" s="38">
        <f>A126*C126</f>
        <v>0</v>
      </c>
      <c r="E126" s="209"/>
      <c r="F126" s="34" t="s">
        <v>117</v>
      </c>
      <c r="G126" s="14">
        <v>8.4000000000000005E-2</v>
      </c>
      <c r="H126" s="14">
        <f>E126*G126</f>
        <v>0</v>
      </c>
      <c r="I126" s="63"/>
      <c r="J126" s="76" t="s">
        <v>157</v>
      </c>
      <c r="K126" s="51">
        <v>0.25</v>
      </c>
      <c r="L126" s="33">
        <f t="shared" si="12"/>
        <v>0</v>
      </c>
      <c r="M126" s="56"/>
      <c r="N126" s="134"/>
    </row>
    <row r="127" spans="1:14" s="10" customFormat="1" ht="12.75" customHeight="1" x14ac:dyDescent="0.2">
      <c r="A127" s="207"/>
      <c r="B127" s="34" t="s">
        <v>115</v>
      </c>
      <c r="C127" s="51">
        <v>0.19</v>
      </c>
      <c r="D127" s="38">
        <f>A127*C127</f>
        <v>0</v>
      </c>
      <c r="E127" s="209"/>
      <c r="F127" s="37" t="s">
        <v>119</v>
      </c>
      <c r="G127" s="14">
        <v>8.4000000000000005E-2</v>
      </c>
      <c r="H127" s="14">
        <f>E127*G127</f>
        <v>0</v>
      </c>
      <c r="I127" s="47"/>
      <c r="J127" s="164"/>
      <c r="K127" s="43"/>
      <c r="L127" s="14"/>
      <c r="M127" s="56">
        <f>M46+M90+M128</f>
        <v>0</v>
      </c>
      <c r="N127" s="75"/>
    </row>
    <row r="128" spans="1:14" s="10" customFormat="1" ht="12.75" customHeight="1" x14ac:dyDescent="0.2">
      <c r="A128" s="31"/>
      <c r="B128" s="179"/>
      <c r="C128" s="70"/>
      <c r="D128" s="38"/>
      <c r="E128" s="77"/>
      <c r="F128" s="190"/>
      <c r="G128" s="38"/>
      <c r="H128" s="38"/>
      <c r="I128" s="38"/>
      <c r="J128" s="179"/>
      <c r="K128" s="14"/>
      <c r="L128" s="14"/>
      <c r="M128" s="30">
        <f>SUM(D93:D99,H93:H99,L93:L99,D101:D111,H101:H111,L101:L111,D113:D119,H113:H119,L113:L119,D121:D123,H121:H123,L121:L123,D125:D131,H125:H131,L125:L131)</f>
        <v>0</v>
      </c>
    </row>
    <row r="129" spans="1:13" s="10" customFormat="1" ht="12.75" customHeight="1" x14ac:dyDescent="0.2">
      <c r="A129" s="120"/>
      <c r="B129" s="3" t="s">
        <v>165</v>
      </c>
      <c r="C129" s="124"/>
      <c r="D129" s="124"/>
      <c r="E129" s="123"/>
      <c r="F129" s="187"/>
      <c r="G129" s="124"/>
      <c r="H129" s="124"/>
      <c r="I129" s="124"/>
      <c r="J129" s="176"/>
      <c r="K129" s="41"/>
      <c r="L129" s="41"/>
      <c r="M129" s="30"/>
    </row>
    <row r="130" spans="1:13" s="10" customFormat="1" ht="12.75" customHeight="1" x14ac:dyDescent="0.2">
      <c r="A130" s="120"/>
      <c r="B130" s="40"/>
      <c r="C130" s="70"/>
      <c r="D130" s="70"/>
      <c r="E130" s="77"/>
      <c r="F130" s="77"/>
      <c r="G130" s="70"/>
      <c r="H130" s="70"/>
      <c r="I130" s="70"/>
      <c r="J130" s="41"/>
      <c r="K130" s="41"/>
      <c r="L130" s="41"/>
      <c r="M130" s="30"/>
    </row>
    <row r="131" spans="1:13" s="10" customFormat="1" ht="12.75" customHeight="1" thickBot="1" x14ac:dyDescent="0.25">
      <c r="A131" s="120"/>
      <c r="B131" s="40"/>
      <c r="C131" s="70"/>
      <c r="D131" s="70"/>
      <c r="E131" s="77"/>
      <c r="F131" s="77"/>
      <c r="G131" s="70"/>
      <c r="H131" s="70"/>
      <c r="I131" s="70"/>
      <c r="J131" s="41"/>
      <c r="K131" s="41"/>
      <c r="L131" s="41"/>
      <c r="M131" s="30"/>
    </row>
    <row r="132" spans="1:13" s="10" customFormat="1" ht="12.75" customHeight="1" x14ac:dyDescent="0.2">
      <c r="A132" s="78"/>
      <c r="B132" s="211" t="s">
        <v>164</v>
      </c>
      <c r="C132" s="212"/>
      <c r="D132" s="212"/>
      <c r="E132" s="212"/>
      <c r="F132" s="212"/>
      <c r="G132" s="212"/>
      <c r="H132" s="212"/>
      <c r="I132" s="212"/>
      <c r="J132" s="212"/>
      <c r="K132" s="79"/>
      <c r="L132" s="135">
        <f>M127</f>
        <v>0</v>
      </c>
      <c r="M132" s="131">
        <f>L132</f>
        <v>0</v>
      </c>
    </row>
    <row r="133" spans="1:13" s="10" customFormat="1" ht="12.75" customHeight="1" x14ac:dyDescent="0.2">
      <c r="A133" s="80"/>
      <c r="B133" s="140"/>
      <c r="C133" s="140"/>
      <c r="D133" s="140"/>
      <c r="E133" s="140"/>
      <c r="F133" s="140"/>
      <c r="G133" s="140"/>
      <c r="H133" s="140"/>
      <c r="I133" s="140"/>
      <c r="J133" s="140"/>
      <c r="K133" s="81"/>
      <c r="L133" s="136"/>
      <c r="M133" s="132"/>
    </row>
    <row r="134" spans="1:13" ht="8.1" customHeight="1" x14ac:dyDescent="0.2">
      <c r="A134" s="82"/>
      <c r="B134" s="140"/>
      <c r="C134" s="140"/>
      <c r="D134" s="140"/>
      <c r="E134" s="140"/>
      <c r="F134" s="140"/>
      <c r="G134" s="140"/>
      <c r="H134" s="140"/>
      <c r="I134" s="140"/>
      <c r="J134" s="140"/>
      <c r="K134" s="83"/>
      <c r="L134" s="136"/>
      <c r="M134" s="132"/>
    </row>
    <row r="135" spans="1:13" ht="8.1" customHeight="1" thickBot="1" x14ac:dyDescent="0.25">
      <c r="A135" s="84"/>
      <c r="B135" s="141"/>
      <c r="C135" s="141"/>
      <c r="D135" s="141"/>
      <c r="E135" s="141"/>
      <c r="F135" s="141"/>
      <c r="G135" s="141"/>
      <c r="H135" s="141"/>
      <c r="I135" s="141"/>
      <c r="J135" s="141"/>
      <c r="K135" s="85"/>
      <c r="L135" s="137"/>
      <c r="M135" s="133"/>
    </row>
    <row r="136" spans="1:13" ht="13.5" thickBot="1" x14ac:dyDescent="0.25">
      <c r="A136" s="88" t="s">
        <v>162</v>
      </c>
      <c r="E136" s="88"/>
      <c r="L136" s="86"/>
    </row>
    <row r="137" spans="1:13" ht="13.5" thickBot="1" x14ac:dyDescent="0.25">
      <c r="A137" s="210"/>
      <c r="B137" s="7" t="s">
        <v>133</v>
      </c>
      <c r="D137" s="87"/>
      <c r="E137" s="210"/>
      <c r="F137" s="7" t="s">
        <v>136</v>
      </c>
      <c r="H137" s="87"/>
      <c r="I137" s="210"/>
      <c r="J137" s="7" t="s">
        <v>145</v>
      </c>
      <c r="L137" s="87"/>
    </row>
    <row r="138" spans="1:13" ht="13.5" thickBot="1" x14ac:dyDescent="0.25">
      <c r="A138" s="210"/>
      <c r="B138" s="7" t="s">
        <v>134</v>
      </c>
      <c r="D138" s="87"/>
      <c r="E138" s="210"/>
      <c r="F138" s="7" t="s">
        <v>137</v>
      </c>
      <c r="H138" s="87"/>
      <c r="I138" s="210"/>
      <c r="J138" s="7" t="s">
        <v>146</v>
      </c>
      <c r="L138" s="87"/>
    </row>
    <row r="139" spans="1:13" ht="13.5" thickBot="1" x14ac:dyDescent="0.25">
      <c r="A139" s="210"/>
      <c r="B139" s="7" t="s">
        <v>135</v>
      </c>
      <c r="D139" s="87"/>
      <c r="I139" s="210"/>
      <c r="J139" s="7" t="s">
        <v>147</v>
      </c>
      <c r="L139" s="87"/>
    </row>
    <row r="140" spans="1:13" ht="13.5" thickBot="1" x14ac:dyDescent="0.25">
      <c r="A140" s="210"/>
      <c r="B140" s="7" t="s">
        <v>132</v>
      </c>
      <c r="D140" s="87"/>
    </row>
    <row r="141" spans="1:13" ht="13.5" thickBot="1" x14ac:dyDescent="0.25">
      <c r="E141" s="88" t="s">
        <v>162</v>
      </c>
    </row>
    <row r="142" spans="1:13" ht="13.5" thickBot="1" x14ac:dyDescent="0.25">
      <c r="A142" s="210"/>
      <c r="B142" s="7" t="s">
        <v>113</v>
      </c>
      <c r="D142" s="87"/>
      <c r="E142" s="210"/>
      <c r="F142" s="88" t="s">
        <v>157</v>
      </c>
      <c r="H142" s="87"/>
    </row>
    <row r="143" spans="1:13" ht="13.5" thickBot="1" x14ac:dyDescent="0.25">
      <c r="A143" s="210"/>
      <c r="B143" s="7" t="s">
        <v>114</v>
      </c>
      <c r="D143" s="87"/>
      <c r="E143" s="210"/>
      <c r="F143" s="7" t="s">
        <v>119</v>
      </c>
      <c r="H143" s="87"/>
    </row>
    <row r="144" spans="1:13" ht="13.5" thickBot="1" x14ac:dyDescent="0.25">
      <c r="A144" s="210"/>
      <c r="B144" s="7" t="s">
        <v>139</v>
      </c>
      <c r="D144" s="87"/>
      <c r="E144" s="210"/>
      <c r="F144" s="7" t="s">
        <v>142</v>
      </c>
      <c r="H144" s="87"/>
    </row>
    <row r="145" spans="1:13" ht="13.5" thickBot="1" x14ac:dyDescent="0.25">
      <c r="A145" s="210"/>
      <c r="B145" s="7" t="s">
        <v>140</v>
      </c>
      <c r="D145" s="87"/>
      <c r="E145" s="210"/>
      <c r="F145" s="7" t="s">
        <v>143</v>
      </c>
      <c r="H145" s="87"/>
    </row>
    <row r="146" spans="1:13" ht="13.5" thickBot="1" x14ac:dyDescent="0.25">
      <c r="A146" s="210"/>
      <c r="B146" s="7" t="s">
        <v>141</v>
      </c>
      <c r="D146" s="87"/>
      <c r="E146" s="210"/>
      <c r="F146" s="7" t="s">
        <v>118</v>
      </c>
      <c r="H146" s="87"/>
    </row>
    <row r="147" spans="1:13" ht="12.75" customHeight="1" thickBot="1" x14ac:dyDescent="0.25">
      <c r="A147" s="210"/>
      <c r="B147" s="89" t="s">
        <v>144</v>
      </c>
      <c r="C147" s="90"/>
      <c r="D147" s="91"/>
    </row>
    <row r="148" spans="1:13" ht="12.75" customHeight="1" thickBot="1" x14ac:dyDescent="0.25">
      <c r="B148" s="92"/>
      <c r="C148" s="90"/>
      <c r="D148" s="90"/>
    </row>
    <row r="149" spans="1:13" ht="12.75" customHeight="1" thickBot="1" x14ac:dyDescent="0.25">
      <c r="A149" s="88"/>
      <c r="B149" s="105" t="s">
        <v>150</v>
      </c>
      <c r="C149" s="93"/>
      <c r="D149" s="94"/>
      <c r="E149" s="86"/>
      <c r="F149" s="215" t="s">
        <v>163</v>
      </c>
      <c r="G149" s="216"/>
      <c r="H149" s="216"/>
      <c r="I149" s="217"/>
      <c r="J149" s="217"/>
      <c r="K149" s="216"/>
      <c r="L149" s="216"/>
      <c r="M149" s="218"/>
    </row>
    <row r="150" spans="1:13" ht="12.75" customHeight="1" thickBot="1" x14ac:dyDescent="0.25">
      <c r="B150" s="105"/>
      <c r="C150" s="90"/>
      <c r="D150" s="90"/>
      <c r="E150" s="86"/>
      <c r="F150" s="163" t="s">
        <v>163</v>
      </c>
      <c r="G150" s="219"/>
      <c r="H150" s="219"/>
      <c r="I150" s="220"/>
      <c r="J150" s="220"/>
      <c r="K150" s="219"/>
      <c r="L150" s="219"/>
      <c r="M150" s="221"/>
    </row>
    <row r="151" spans="1:13" ht="13.5" thickBot="1" x14ac:dyDescent="0.25">
      <c r="B151" s="106" t="s">
        <v>148</v>
      </c>
      <c r="C151" s="96"/>
      <c r="D151" s="95"/>
      <c r="E151" s="86"/>
      <c r="F151" s="163" t="s">
        <v>163</v>
      </c>
      <c r="G151" s="219"/>
      <c r="H151" s="219"/>
      <c r="I151" s="220"/>
      <c r="J151" s="220"/>
      <c r="K151" s="219"/>
      <c r="L151" s="219"/>
      <c r="M151" s="221"/>
    </row>
    <row r="152" spans="1:13" ht="13.5" thickBot="1" x14ac:dyDescent="0.25">
      <c r="B152" s="105" t="s">
        <v>149</v>
      </c>
      <c r="C152" s="96"/>
      <c r="D152" s="95"/>
      <c r="E152" s="86"/>
      <c r="F152" s="163" t="s">
        <v>163</v>
      </c>
      <c r="G152" s="219"/>
      <c r="H152" s="219"/>
      <c r="I152" s="220"/>
      <c r="J152" s="220"/>
      <c r="K152" s="219"/>
      <c r="L152" s="219"/>
      <c r="M152" s="221"/>
    </row>
    <row r="153" spans="1:13" ht="13.5" thickBot="1" x14ac:dyDescent="0.25">
      <c r="B153" s="105"/>
      <c r="E153" s="213"/>
      <c r="F153" s="163" t="s">
        <v>163</v>
      </c>
      <c r="G153" s="219"/>
      <c r="H153" s="219"/>
      <c r="I153" s="220"/>
      <c r="J153" s="220"/>
      <c r="K153" s="219"/>
      <c r="L153" s="219"/>
      <c r="M153" s="221"/>
    </row>
    <row r="154" spans="1:13" ht="13.5" thickBot="1" x14ac:dyDescent="0.25">
      <c r="B154" s="105" t="s">
        <v>151</v>
      </c>
      <c r="C154" s="96"/>
      <c r="D154" s="95"/>
      <c r="E154" s="214"/>
      <c r="F154" s="163" t="s">
        <v>163</v>
      </c>
      <c r="G154" s="219"/>
      <c r="H154" s="219"/>
      <c r="I154" s="220"/>
      <c r="J154" s="220"/>
      <c r="K154" s="219"/>
      <c r="L154" s="219"/>
      <c r="M154" s="221"/>
    </row>
    <row r="155" spans="1:13" x14ac:dyDescent="0.2">
      <c r="E155" s="86"/>
    </row>
    <row r="160" spans="1:13" x14ac:dyDescent="0.2">
      <c r="F160" s="86"/>
    </row>
    <row r="161" spans="6:6" x14ac:dyDescent="0.2">
      <c r="F161" s="75"/>
    </row>
    <row r="162" spans="6:6" x14ac:dyDescent="0.2">
      <c r="F162" s="86"/>
    </row>
    <row r="191" spans="1:16" x14ac:dyDescent="0.2">
      <c r="A191" s="86"/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97"/>
      <c r="N191" s="86"/>
      <c r="O191" s="86"/>
      <c r="P191" s="86"/>
    </row>
    <row r="192" spans="1:16" x14ac:dyDescent="0.2">
      <c r="A192" s="86"/>
      <c r="B192" s="86"/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97"/>
      <c r="N192" s="86"/>
      <c r="O192" s="86"/>
      <c r="P192" s="86"/>
    </row>
    <row r="193" spans="1:16" x14ac:dyDescent="0.2">
      <c r="A193" s="86"/>
      <c r="B193" s="86"/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97"/>
      <c r="N193" s="86"/>
      <c r="O193" s="86"/>
      <c r="P193" s="86"/>
    </row>
    <row r="194" spans="1:16" x14ac:dyDescent="0.2">
      <c r="A194" s="86"/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97"/>
      <c r="N194" s="86"/>
      <c r="O194" s="86"/>
      <c r="P194" s="86"/>
    </row>
    <row r="195" spans="1:16" x14ac:dyDescent="0.2">
      <c r="A195" s="86"/>
      <c r="B195" s="86"/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97"/>
      <c r="N195" s="86"/>
      <c r="O195" s="86"/>
      <c r="P195" s="86"/>
    </row>
    <row r="196" spans="1:16" x14ac:dyDescent="0.2">
      <c r="A196" s="86"/>
      <c r="B196" s="86"/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97" t="s">
        <v>166</v>
      </c>
      <c r="N196" s="86"/>
      <c r="O196" s="86"/>
      <c r="P196" s="86"/>
    </row>
    <row r="197" spans="1:16" x14ac:dyDescent="0.2">
      <c r="A197" s="86"/>
      <c r="B197" s="86"/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97"/>
      <c r="N197" s="86"/>
      <c r="O197" s="86"/>
      <c r="P197" s="86"/>
    </row>
    <row r="198" spans="1:16" x14ac:dyDescent="0.2">
      <c r="A198" s="86"/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97"/>
      <c r="N198" s="86"/>
      <c r="O198" s="86"/>
      <c r="P198" s="86"/>
    </row>
    <row r="199" spans="1:16" x14ac:dyDescent="0.2">
      <c r="A199" s="86"/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97"/>
      <c r="N199" s="86"/>
      <c r="O199" s="86"/>
      <c r="P199" s="86"/>
    </row>
    <row r="200" spans="1:16" x14ac:dyDescent="0.2">
      <c r="A200" s="86"/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97"/>
      <c r="N200" s="86"/>
      <c r="O200" s="86"/>
      <c r="P200" s="86"/>
    </row>
  </sheetData>
  <sheetProtection algorithmName="SHA-512" hashValue="Qb7YK5LkFQJlDj8iV7nDeou6YsMTb6PuwGkFG/3bzQbuSJOXj5UJkO/7zU37b3s06bK+axTZbpWpYgFs2N/Mmw==" saltValue="jajE/sOhRlJgAsc2TMqVYQ==" spinCount="100000" sheet="1" objects="1" scenarios="1"/>
  <mergeCells count="18">
    <mergeCell ref="B19:H19"/>
    <mergeCell ref="F8:K8"/>
    <mergeCell ref="B27:K27"/>
    <mergeCell ref="B112:K112"/>
    <mergeCell ref="B40:K40"/>
    <mergeCell ref="B48:K48"/>
    <mergeCell ref="B57:K57"/>
    <mergeCell ref="B67:K67"/>
    <mergeCell ref="B76:K76"/>
    <mergeCell ref="B92:K92"/>
    <mergeCell ref="B84:G84"/>
    <mergeCell ref="M132:M135"/>
    <mergeCell ref="N123:N126"/>
    <mergeCell ref="L132:L135"/>
    <mergeCell ref="B100:K100"/>
    <mergeCell ref="B132:J135"/>
    <mergeCell ref="B120:K120"/>
    <mergeCell ref="B124:K124"/>
  </mergeCells>
  <phoneticPr fontId="1" type="noConversion"/>
  <pageMargins left="0.47244094488188981" right="0.15748031496062992" top="0.19" bottom="0.27559055118110237" header="0.19685039370078741" footer="0.15748031496062992"/>
  <pageSetup paperSize="9" orientation="portrait" r:id="rId1"/>
  <headerFooter alignWithMargins="0"/>
  <cellWatches>
    <cellWatch r="A141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FANKHAUSER THALWIL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Mirsad Ljimani</dc:creator>
  <cp:lastModifiedBy>Bill Gates</cp:lastModifiedBy>
  <cp:lastPrinted>2019-03-13T09:52:05Z</cp:lastPrinted>
  <dcterms:created xsi:type="dcterms:W3CDTF">2010-04-13T07:04:54Z</dcterms:created>
  <dcterms:modified xsi:type="dcterms:W3CDTF">2019-03-13T10:55:11Z</dcterms:modified>
</cp:coreProperties>
</file>